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последнее\"/>
    </mc:Choice>
  </mc:AlternateContent>
  <xr:revisionPtr revIDLastSave="0" documentId="13_ncr:1_{073D9F71-AD6A-4C52-BAFA-48C35235D8B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7" i="1" l="1"/>
  <c r="L177" i="1"/>
  <c r="L169" i="1"/>
  <c r="L159" i="1"/>
  <c r="L151" i="1"/>
  <c r="L141" i="1"/>
  <c r="L133" i="1"/>
  <c r="L123" i="1"/>
  <c r="L115" i="1"/>
  <c r="L105" i="1"/>
  <c r="L96" i="1"/>
  <c r="L86" i="1"/>
  <c r="L78" i="1"/>
  <c r="L68" i="1"/>
  <c r="L60" i="1"/>
  <c r="L50" i="1"/>
  <c r="L41" i="1"/>
  <c r="L31" i="1"/>
  <c r="L23" i="1"/>
  <c r="L13" i="1"/>
  <c r="L152" i="1" l="1"/>
  <c r="L116" i="1"/>
  <c r="L42" i="1"/>
  <c r="L79" i="1"/>
  <c r="L188" i="1"/>
  <c r="L170" i="1"/>
  <c r="L134" i="1"/>
  <c r="L97" i="1"/>
  <c r="L61" i="1"/>
  <c r="L24" i="1"/>
  <c r="A106" i="1"/>
  <c r="B188" i="1"/>
  <c r="A188" i="1"/>
  <c r="J187" i="1"/>
  <c r="I187" i="1"/>
  <c r="H187" i="1"/>
  <c r="G187" i="1"/>
  <c r="F187" i="1"/>
  <c r="B178" i="1"/>
  <c r="A178" i="1"/>
  <c r="J177" i="1"/>
  <c r="I177" i="1"/>
  <c r="H177" i="1"/>
  <c r="G177" i="1"/>
  <c r="F177" i="1"/>
  <c r="B170" i="1"/>
  <c r="A170" i="1"/>
  <c r="J169" i="1"/>
  <c r="I169" i="1"/>
  <c r="H169" i="1"/>
  <c r="G169" i="1"/>
  <c r="F169" i="1"/>
  <c r="B160" i="1"/>
  <c r="A160" i="1"/>
  <c r="J159" i="1"/>
  <c r="I159" i="1"/>
  <c r="H159" i="1"/>
  <c r="G159" i="1"/>
  <c r="F159" i="1"/>
  <c r="B152" i="1"/>
  <c r="A152" i="1"/>
  <c r="J151" i="1"/>
  <c r="I151" i="1"/>
  <c r="H151" i="1"/>
  <c r="G151" i="1"/>
  <c r="F151" i="1"/>
  <c r="B142" i="1"/>
  <c r="A142" i="1"/>
  <c r="J141" i="1"/>
  <c r="I141" i="1"/>
  <c r="H141" i="1"/>
  <c r="G141" i="1"/>
  <c r="F141" i="1"/>
  <c r="B134" i="1"/>
  <c r="A134" i="1"/>
  <c r="J133" i="1"/>
  <c r="I133" i="1"/>
  <c r="H133" i="1"/>
  <c r="G133" i="1"/>
  <c r="F133" i="1"/>
  <c r="B124" i="1"/>
  <c r="A124" i="1"/>
  <c r="J123" i="1"/>
  <c r="I123" i="1"/>
  <c r="H123" i="1"/>
  <c r="G123" i="1"/>
  <c r="F123" i="1"/>
  <c r="B116" i="1"/>
  <c r="A116" i="1"/>
  <c r="J115" i="1"/>
  <c r="I115" i="1"/>
  <c r="H115" i="1"/>
  <c r="G115" i="1"/>
  <c r="F115" i="1"/>
  <c r="B106" i="1"/>
  <c r="J105" i="1"/>
  <c r="I105" i="1"/>
  <c r="I116" i="1" s="1"/>
  <c r="H105" i="1"/>
  <c r="H116" i="1" s="1"/>
  <c r="G105" i="1"/>
  <c r="F105" i="1"/>
  <c r="B97" i="1"/>
  <c r="A97" i="1"/>
  <c r="J96" i="1"/>
  <c r="I96" i="1"/>
  <c r="H96" i="1"/>
  <c r="G96" i="1"/>
  <c r="F96" i="1"/>
  <c r="B87" i="1"/>
  <c r="A87" i="1"/>
  <c r="J86" i="1"/>
  <c r="I86" i="1"/>
  <c r="H86" i="1"/>
  <c r="G86" i="1"/>
  <c r="F86" i="1"/>
  <c r="B79" i="1"/>
  <c r="A79" i="1"/>
  <c r="J78" i="1"/>
  <c r="I78" i="1"/>
  <c r="H78" i="1"/>
  <c r="G78" i="1"/>
  <c r="F78" i="1"/>
  <c r="B69" i="1"/>
  <c r="A69" i="1"/>
  <c r="J68" i="1"/>
  <c r="I68" i="1"/>
  <c r="H68" i="1"/>
  <c r="G68" i="1"/>
  <c r="F68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J31" i="1"/>
  <c r="I31" i="1"/>
  <c r="H31" i="1"/>
  <c r="G31" i="1"/>
  <c r="F31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89" i="1" l="1"/>
  <c r="H42" i="1"/>
  <c r="G61" i="1"/>
  <c r="I61" i="1"/>
  <c r="G79" i="1"/>
  <c r="I79" i="1"/>
  <c r="F97" i="1"/>
  <c r="H97" i="1"/>
  <c r="J97" i="1"/>
  <c r="I134" i="1"/>
  <c r="G152" i="1"/>
  <c r="G170" i="1"/>
  <c r="G188" i="1"/>
  <c r="H188" i="1"/>
  <c r="I188" i="1"/>
  <c r="J188" i="1"/>
  <c r="H170" i="1"/>
  <c r="I170" i="1"/>
  <c r="J170" i="1"/>
  <c r="H152" i="1"/>
  <c r="I152" i="1"/>
  <c r="J152" i="1"/>
  <c r="J134" i="1"/>
  <c r="G134" i="1"/>
  <c r="H134" i="1"/>
  <c r="J116" i="1"/>
  <c r="G116" i="1"/>
  <c r="G97" i="1"/>
  <c r="I97" i="1"/>
  <c r="F79" i="1"/>
  <c r="J79" i="1"/>
  <c r="H79" i="1"/>
  <c r="F61" i="1"/>
  <c r="J61" i="1"/>
  <c r="H61" i="1"/>
  <c r="I42" i="1"/>
  <c r="F42" i="1"/>
  <c r="J42" i="1"/>
  <c r="G42" i="1"/>
  <c r="F116" i="1"/>
  <c r="F134" i="1"/>
  <c r="F152" i="1"/>
  <c r="F170" i="1"/>
  <c r="F188" i="1"/>
  <c r="I24" i="1"/>
  <c r="F24" i="1"/>
  <c r="J24" i="1"/>
  <c r="H24" i="1"/>
  <c r="G24" i="1"/>
  <c r="J189" i="1" l="1"/>
  <c r="H189" i="1"/>
  <c r="I189" i="1"/>
  <c r="F189" i="1"/>
  <c r="G189" i="1"/>
</calcChain>
</file>

<file path=xl/sharedStrings.xml><?xml version="1.0" encoding="utf-8"?>
<sst xmlns="http://schemas.openxmlformats.org/spreadsheetml/2006/main" count="376" uniqueCount="124">
  <si>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</si>
  <si>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</si>
  <si>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</si>
  <si>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</si>
  <si>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</si>
  <si>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</si>
  <si>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</si>
  <si>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</si>
  <si>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</si>
  <si>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</si>
  <si>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</si>
  <si>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</si>
  <si>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</si>
  <si>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</si>
  <si>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</si>
  <si>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</si>
  <si>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</si>
  <si>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</si>
  <si>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</si>
  <si>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</si>
  <si>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</si>
  <si>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</si>
  <si>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</si>
  <si>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</si>
  <si>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</si>
  <si>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</si>
  <si>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</si>
  <si>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</si>
  <si>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</si>
  <si>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</si>
  <si>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</si>
  <si>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</si>
  <si>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сладкое</t>
  </si>
  <si>
    <t>Чай с сахаром</t>
  </si>
  <si>
    <t>Хлеб домашний</t>
  </si>
  <si>
    <t>ТТК № 44</t>
  </si>
  <si>
    <t>ТТК № 140</t>
  </si>
  <si>
    <t>685/04</t>
  </si>
  <si>
    <t>ТТК № 21</t>
  </si>
  <si>
    <t>т.24/96</t>
  </si>
  <si>
    <t>ТТК № 127</t>
  </si>
  <si>
    <t>Каша вязкая пшенная</t>
  </si>
  <si>
    <t>510-III/04</t>
  </si>
  <si>
    <t>Макаронные изделия отварные</t>
  </si>
  <si>
    <t>516-III/04</t>
  </si>
  <si>
    <t>Чай каркадэ</t>
  </si>
  <si>
    <t>Суп картофельный с горохом с филе птицы отварным</t>
  </si>
  <si>
    <t>ТТК № 120</t>
  </si>
  <si>
    <t>Каша вязкая гречневая</t>
  </si>
  <si>
    <t>Плов из филе птицы</t>
  </si>
  <si>
    <t>ТТК № 155</t>
  </si>
  <si>
    <t>422/02</t>
  </si>
  <si>
    <t xml:space="preserve">67/11;                                                        ТТК № 99      </t>
  </si>
  <si>
    <t>Котлетка из птицы запеченная (из филе)</t>
  </si>
  <si>
    <t>ТТК № 69</t>
  </si>
  <si>
    <t>ТТК № 120; 336/12</t>
  </si>
  <si>
    <t>Суп картофельный с пшеном с филе птицы отварным</t>
  </si>
  <si>
    <t>80/11;                                                        ТТК № 99</t>
  </si>
  <si>
    <t>Фрикадельки из птицы тушеные с овощами (из филе)</t>
  </si>
  <si>
    <t>ТТК № 24</t>
  </si>
  <si>
    <t xml:space="preserve">Рис припущенный </t>
  </si>
  <si>
    <t>512-III/04</t>
  </si>
  <si>
    <t>Икра свекольная</t>
  </si>
  <si>
    <t>ТТК № 118;     ТТК № 99</t>
  </si>
  <si>
    <t>Сиченики из птицы запеченные (из филе)</t>
  </si>
  <si>
    <t>ТТК № 124</t>
  </si>
  <si>
    <t>514-III/04</t>
  </si>
  <si>
    <t>Компот из смеси сухофруктов</t>
  </si>
  <si>
    <t>639-III/04</t>
  </si>
  <si>
    <t>ТТК № 37</t>
  </si>
  <si>
    <t xml:space="preserve">Творожник </t>
  </si>
  <si>
    <t>Суп картофельный с вермишелью с филе птицы отварным</t>
  </si>
  <si>
    <t>82/11;                                                                    ТТК № 99</t>
  </si>
  <si>
    <t xml:space="preserve"> ТТК № 57; 508-III/04</t>
  </si>
  <si>
    <t>81/11;                                                  ТТК № 99</t>
  </si>
  <si>
    <t>Суп картофельный с яйцом с филе птицы отварным</t>
  </si>
  <si>
    <t>Картофель отварной</t>
  </si>
  <si>
    <t>518-III/04</t>
  </si>
  <si>
    <t>Каша домашняя молочная рисовая с маслом сливочным (на смеси молока и воды)</t>
  </si>
  <si>
    <t>Тефтели из птицы в соусе томатном (из филе)</t>
  </si>
  <si>
    <t>Митболы по-русски (филе птицы + говядина) в соусе сметанном с томатом, макаронные изделия отварные</t>
  </si>
  <si>
    <t>ТТК № 163; 601-III/04; 516-III/04</t>
  </si>
  <si>
    <t>Щи из свежей капусты с картофелем с филе птицы отварным</t>
  </si>
  <si>
    <t xml:space="preserve">67/11;                ТТК № 99                          </t>
  </si>
  <si>
    <t>ТТК № 162</t>
  </si>
  <si>
    <t>Гуляш из птицы (из филе), каша рассыпчатая гречневая</t>
  </si>
  <si>
    <t xml:space="preserve"> ТТК № 50; 508-III/04</t>
  </si>
  <si>
    <t>Зразы ленивые из птицы (из филе)</t>
  </si>
  <si>
    <t xml:space="preserve">Вареная морковь с горошком зеленым консервированным отварным </t>
  </si>
  <si>
    <t xml:space="preserve">т.24/96;                                                 ТТК № 125 </t>
  </si>
  <si>
    <t>Каша жидкая молочная «Дружба» с маслом сливочным (на смеси молока и воды)</t>
  </si>
  <si>
    <t>Творожник со сметаной</t>
  </si>
  <si>
    <t>Бобовые отварные (горох)</t>
  </si>
  <si>
    <t>Котлета домашняя (филе птицы + говядина) с соусом сметанным с томатом, макаронные изделия отварные</t>
  </si>
  <si>
    <t>ТТК № 132; 601-III/04; 516-III/04</t>
  </si>
  <si>
    <t>Борщ со свежей капустой и картофелем с филе птицы отварным</t>
  </si>
  <si>
    <t xml:space="preserve">57/11;      ТТК № 99                             </t>
  </si>
  <si>
    <t xml:space="preserve">Котлета рыбная с яйцом (филе минтая), каша "Петровская" рисовая </t>
  </si>
  <si>
    <t>ТТК № 153; ТТК № 52</t>
  </si>
  <si>
    <t>Бутерброд с сыром</t>
  </si>
  <si>
    <t>97/04;                                                ТТК № 21</t>
  </si>
  <si>
    <t>Бефстроганов из птицы (из филе), каша рассыпчатая гречневая</t>
  </si>
  <si>
    <t>Щи из свежей капусты с картофелем с филе птицы отварным, со сметаной</t>
  </si>
  <si>
    <t>Зразы ленивые из филе птицы, капуста тушеная (из свежей белокочанной капусты)</t>
  </si>
  <si>
    <t>день</t>
  </si>
  <si>
    <t>месяц</t>
  </si>
  <si>
    <t>год</t>
  </si>
  <si>
    <t>Цена</t>
  </si>
  <si>
    <t>Чай с лимоном</t>
  </si>
  <si>
    <t>686/04</t>
  </si>
  <si>
    <t>Напиток витаминный из шиповника</t>
  </si>
  <si>
    <t>ТТК № 171</t>
  </si>
  <si>
    <t>Тефтели домашние тушенные (филе птицы + говядина) с соусом томатным с овощами, бобовые отварные (горох)</t>
  </si>
  <si>
    <t xml:space="preserve"> ТТК № 131; 157; 514-III/04</t>
  </si>
  <si>
    <t xml:space="preserve">57/11;                ТТК № 99                               </t>
  </si>
  <si>
    <t>ТТК № 118; ТТК № 99</t>
  </si>
  <si>
    <r>
      <t xml:space="preserve">Овощи сезонные порционно (свежие огурцы или помидоры; </t>
    </r>
    <r>
      <rPr>
        <u/>
        <sz val="10"/>
        <color theme="1"/>
        <rFont val="Arial"/>
        <family val="2"/>
        <charset val="204"/>
      </rPr>
      <t>вареная морковь</t>
    </r>
    <r>
      <rPr>
        <sz val="10"/>
        <color theme="1"/>
        <rFont val="Arial"/>
        <family val="2"/>
        <charset val="204"/>
      </rPr>
      <t xml:space="preserve"> или свекла; соленые или квашеные)                                                                                                        </t>
    </r>
  </si>
  <si>
    <r>
      <t xml:space="preserve">Овощи сезонные порционно (свежие огурцы или помидоры; вареная </t>
    </r>
    <r>
      <rPr>
        <u/>
        <sz val="10"/>
        <color theme="1"/>
        <rFont val="Arial"/>
        <family val="2"/>
        <charset val="204"/>
      </rPr>
      <t>морковь</t>
    </r>
    <r>
      <rPr>
        <sz val="10"/>
        <color theme="1"/>
        <rFont val="Arial"/>
        <family val="2"/>
        <charset val="204"/>
      </rPr>
      <t xml:space="preserve"> или свекла; соленые или квашеные)                                                                                                        </t>
    </r>
  </si>
  <si>
    <r>
      <t xml:space="preserve">Овощи сезонные порционно (свежие огурцы или помидоры; вареная морковь или </t>
    </r>
    <r>
      <rPr>
        <u/>
        <sz val="10"/>
        <color theme="1"/>
        <rFont val="Arial"/>
        <family val="2"/>
        <charset val="204"/>
      </rPr>
      <t>свекла</t>
    </r>
    <r>
      <rPr>
        <sz val="10"/>
        <color theme="1"/>
        <rFont val="Arial"/>
        <family val="2"/>
        <charset val="204"/>
      </rPr>
      <t xml:space="preserve">; соленые или квашеные)                                                                                                        </t>
    </r>
  </si>
  <si>
    <t>Утвердил:</t>
  </si>
  <si>
    <t>должность</t>
  </si>
  <si>
    <t>МОУ СШ № 11 им. Скрипки О.В.</t>
  </si>
  <si>
    <t>Директор</t>
  </si>
  <si>
    <t>Т.М. Донцова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</si>
</sst>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b/>
      <sz val="8"/>
      <color rgb="FF2D2D2D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14"/>
      <color rgb="FF4C4C4C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C0C0C"/>
      </left>
      <right style="thin">
        <color rgb="FF0C0C0C"/>
      </right>
      <top style="medium">
        <color indexed="64"/>
      </top>
      <bottom style="thin">
        <color rgb="FF0C0C0C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5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1" fillId="4" borderId="2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center" vertical="top" wrapText="1"/>
      <protection locked="0"/>
    </xf>
    <xf numFmtId="0" fontId="7" fillId="5" borderId="2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5" borderId="25" xfId="0" applyFont="1" applyFill="1" applyBorder="1" applyAlignment="1" applyProtection="1">
      <alignment horizontal="center" vertical="top" wrapText="1"/>
      <protection locked="0"/>
    </xf>
    <xf numFmtId="0" fontId="1" fillId="5" borderId="23" xfId="0" applyFont="1" applyFill="1" applyBorder="1" applyAlignment="1" applyProtection="1">
      <alignment horizontal="center" vertical="top" wrapText="1"/>
      <protection locked="0"/>
    </xf>
    <xf numFmtId="0" fontId="9" fillId="2" borderId="24" xfId="0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vertical="top" shrinkToFit="1"/>
    </xf>
    <xf numFmtId="1" fontId="10" fillId="2" borderId="1" xfId="0" applyNumberFormat="1" applyFont="1" applyFill="1" applyBorder="1" applyAlignment="1">
      <alignment vertical="top" shrinkToFit="1"/>
    </xf>
    <xf numFmtId="0" fontId="1" fillId="2" borderId="15" xfId="0" applyFont="1" applyFill="1" applyBorder="1" applyAlignment="1" applyProtection="1">
      <alignment vertical="top" wrapText="1"/>
      <protection locked="0"/>
    </xf>
    <xf numFmtId="1" fontId="10" fillId="2" borderId="2" xfId="0" applyNumberFormat="1" applyFont="1" applyFill="1" applyBorder="1" applyAlignment="1">
      <alignment vertical="top" shrinkToFit="1"/>
    </xf>
    <xf numFmtId="164" fontId="10" fillId="2" borderId="2" xfId="0" applyNumberFormat="1" applyFont="1" applyFill="1" applyBorder="1" applyAlignment="1">
      <alignment vertical="top" shrinkToFit="1"/>
    </xf>
    <xf numFmtId="0" fontId="1" fillId="2" borderId="17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>
      <alignment horizontal="right" vertical="top"/>
    </xf>
    <xf numFmtId="164" fontId="10" fillId="2" borderId="2" xfId="0" applyNumberFormat="1" applyFont="1" applyFill="1" applyBorder="1" applyAlignment="1">
      <alignment horizontal="right" vertical="top" shrinkToFit="1"/>
    </xf>
    <xf numFmtId="1" fontId="10" fillId="2" borderId="2" xfId="0" applyNumberFormat="1" applyFont="1" applyFill="1" applyBorder="1" applyAlignment="1">
      <alignment horizontal="right" vertical="top" shrinkToFit="1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right"/>
    </xf>
    <xf numFmtId="0" fontId="7" fillId="4" borderId="0" xfId="0" applyFont="1" applyFill="1"/>
    <xf numFmtId="0" fontId="1" fillId="4" borderId="0" xfId="0" applyFont="1" applyFill="1" applyAlignment="1"/>
    <xf numFmtId="0" fontId="1" fillId="4" borderId="5" xfId="0" applyFont="1" applyFill="1" applyBorder="1"/>
    <xf numFmtId="0" fontId="8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/>
    <xf numFmtId="0" fontId="1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5" borderId="2" xfId="0" applyFont="1" applyFill="1" applyBorder="1" applyProtection="1">
      <protection locked="0"/>
    </xf>
    <xf numFmtId="1" fontId="7" fillId="5" borderId="4" xfId="0" applyNumberFormat="1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7" fillId="5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7" fillId="5" borderId="2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796875" defaultRowHeight="12.5" x14ac:dyDescent="0.25"/>
  <cols>
    <col min="1" max="1" width="4.7265625" style="2" customWidth="1"/>
    <col min="2" max="2" width="6.1796875" style="2" customWidth="1"/>
    <col min="3" max="3" width="7.7265625" style="1" customWidth="1"/>
    <col min="4" max="4" width="10.7265625" style="1" customWidth="1"/>
    <col min="5" max="5" width="30.36328125" style="2" customWidth="1"/>
    <col min="6" max="6" width="9" style="2" customWidth="1"/>
    <col min="7" max="7" width="9.6328125" style="2" customWidth="1"/>
    <col min="8" max="8" width="6.7265625" style="2" customWidth="1"/>
    <col min="9" max="9" width="8.1796875" style="2" customWidth="1"/>
    <col min="10" max="10" width="7.08984375" style="2" customWidth="1"/>
    <col min="11" max="11" width="10.7265625" style="2" customWidth="1"/>
    <col min="12" max="12" width="9.1796875" style="2"/>
    <col min="13" max="13" width="9.1796875" style="62"/>
    <col min="14" max="16384" width="9.1796875" style="2"/>
  </cols>
  <sheetData>
    <row r="1" spans="1:12" s="70" customFormat="1" ht="14.5" x14ac:dyDescent="0.35">
      <c r="A1" s="69" t="s">
        <v>7</v>
      </c>
      <c r="C1" s="79" t="s">
        <v>121</v>
      </c>
      <c r="D1" s="80"/>
      <c r="E1" s="80"/>
      <c r="F1" s="61" t="s">
        <v>119</v>
      </c>
      <c r="G1" s="70" t="s">
        <v>120</v>
      </c>
      <c r="H1" s="81" t="s">
        <v>122</v>
      </c>
      <c r="I1" s="82"/>
      <c r="J1" s="82"/>
      <c r="K1" s="82"/>
    </row>
    <row r="2" spans="1:12" s="70" customFormat="1" ht="18" x14ac:dyDescent="0.25">
      <c r="A2" s="78" t="s">
        <v>6</v>
      </c>
      <c r="D2" s="69"/>
      <c r="G2" s="70" t="s">
        <v>16</v>
      </c>
      <c r="H2" s="81" t="s">
        <v>123</v>
      </c>
      <c r="I2" s="82"/>
      <c r="J2" s="82"/>
      <c r="K2" s="82"/>
    </row>
    <row r="3" spans="1:12" s="70" customFormat="1" ht="17.25" customHeight="1" x14ac:dyDescent="0.25">
      <c r="A3" s="71" t="s">
        <v>8</v>
      </c>
      <c r="D3" s="72"/>
      <c r="E3" s="73" t="s">
        <v>9</v>
      </c>
      <c r="G3" s="70" t="s">
        <v>17</v>
      </c>
      <c r="H3" s="74">
        <v>1</v>
      </c>
      <c r="I3" s="74">
        <v>2</v>
      </c>
      <c r="J3" s="75">
        <v>2024</v>
      </c>
      <c r="K3" s="76"/>
    </row>
    <row r="4" spans="1:12" s="70" customFormat="1" ht="13" thickBot="1" x14ac:dyDescent="0.3">
      <c r="D4" s="71"/>
      <c r="H4" s="77" t="s">
        <v>104</v>
      </c>
      <c r="I4" s="77" t="s">
        <v>105</v>
      </c>
      <c r="J4" s="77" t="s">
        <v>106</v>
      </c>
    </row>
    <row r="5" spans="1:12" ht="21.5" thickBot="1" x14ac:dyDescent="0.3">
      <c r="A5" s="33" t="s">
        <v>14</v>
      </c>
      <c r="B5" s="34" t="s">
        <v>15</v>
      </c>
      <c r="C5" s="25" t="s">
        <v>0</v>
      </c>
      <c r="D5" s="25" t="s">
        <v>13</v>
      </c>
      <c r="E5" s="25" t="s">
        <v>12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10</v>
      </c>
      <c r="K5" s="26" t="s">
        <v>11</v>
      </c>
      <c r="L5" s="65" t="s">
        <v>107</v>
      </c>
    </row>
    <row r="6" spans="1:12" ht="42.75" customHeight="1" x14ac:dyDescent="0.25">
      <c r="A6" s="11">
        <v>1</v>
      </c>
      <c r="B6" s="12">
        <v>1</v>
      </c>
      <c r="C6" s="66" t="s">
        <v>18</v>
      </c>
      <c r="D6" s="42" t="s">
        <v>19</v>
      </c>
      <c r="E6" s="27" t="s">
        <v>78</v>
      </c>
      <c r="F6" s="28">
        <v>211</v>
      </c>
      <c r="G6" s="28">
        <v>5</v>
      </c>
      <c r="H6" s="28">
        <v>8.4</v>
      </c>
      <c r="I6" s="28">
        <v>28</v>
      </c>
      <c r="J6" s="28">
        <v>193</v>
      </c>
      <c r="K6" s="29" t="s">
        <v>35</v>
      </c>
      <c r="L6" s="44">
        <v>27.47</v>
      </c>
    </row>
    <row r="7" spans="1:12" ht="15.75" customHeight="1" x14ac:dyDescent="0.25">
      <c r="A7" s="13"/>
      <c r="B7" s="7"/>
      <c r="C7" s="40"/>
      <c r="D7" s="43" t="s">
        <v>32</v>
      </c>
      <c r="E7" s="30" t="s">
        <v>70</v>
      </c>
      <c r="F7" s="31">
        <v>110</v>
      </c>
      <c r="G7" s="31">
        <v>11.1</v>
      </c>
      <c r="H7" s="31">
        <v>11.2</v>
      </c>
      <c r="I7" s="31">
        <v>15.5</v>
      </c>
      <c r="J7" s="31">
        <v>212</v>
      </c>
      <c r="K7" s="32" t="s">
        <v>36</v>
      </c>
      <c r="L7" s="45">
        <v>50.84</v>
      </c>
    </row>
    <row r="8" spans="1:12" x14ac:dyDescent="0.25">
      <c r="A8" s="13"/>
      <c r="B8" s="7"/>
      <c r="C8" s="40"/>
      <c r="D8" s="39" t="s">
        <v>20</v>
      </c>
      <c r="E8" s="36" t="s">
        <v>108</v>
      </c>
      <c r="F8" s="31">
        <v>207</v>
      </c>
      <c r="G8" s="31">
        <v>0.3</v>
      </c>
      <c r="H8" s="31">
        <v>0</v>
      </c>
      <c r="I8" s="31">
        <v>15.2</v>
      </c>
      <c r="J8" s="31">
        <v>60</v>
      </c>
      <c r="K8" s="32" t="s">
        <v>109</v>
      </c>
      <c r="L8" s="45">
        <v>5.89</v>
      </c>
    </row>
    <row r="9" spans="1:12" x14ac:dyDescent="0.25">
      <c r="A9" s="13"/>
      <c r="B9" s="7"/>
      <c r="C9" s="40"/>
      <c r="D9" s="39" t="s">
        <v>29</v>
      </c>
      <c r="E9" s="35" t="s">
        <v>34</v>
      </c>
      <c r="F9" s="31">
        <v>56</v>
      </c>
      <c r="G9" s="31">
        <v>3.5</v>
      </c>
      <c r="H9" s="31">
        <v>1</v>
      </c>
      <c r="I9" s="31">
        <v>24.6</v>
      </c>
      <c r="J9" s="31">
        <v>123</v>
      </c>
      <c r="K9" s="32" t="s">
        <v>38</v>
      </c>
      <c r="L9" s="45">
        <v>3.17</v>
      </c>
    </row>
    <row r="10" spans="1:12" x14ac:dyDescent="0.25">
      <c r="A10" s="13"/>
      <c r="B10" s="7"/>
      <c r="C10" s="40"/>
      <c r="D10" s="39" t="s">
        <v>22</v>
      </c>
      <c r="E10" s="30"/>
      <c r="F10" s="31"/>
      <c r="G10" s="31"/>
      <c r="H10" s="31"/>
      <c r="I10" s="31"/>
      <c r="J10" s="31"/>
      <c r="K10" s="32"/>
      <c r="L10" s="45"/>
    </row>
    <row r="11" spans="1:12" x14ac:dyDescent="0.25">
      <c r="A11" s="13"/>
      <c r="B11" s="7"/>
      <c r="C11" s="40"/>
      <c r="D11" s="41"/>
      <c r="E11" s="30"/>
      <c r="F11" s="31"/>
      <c r="G11" s="31"/>
      <c r="H11" s="31"/>
      <c r="I11" s="31"/>
      <c r="J11" s="31"/>
      <c r="K11" s="32"/>
      <c r="L11" s="45"/>
    </row>
    <row r="12" spans="1:12" x14ac:dyDescent="0.25">
      <c r="A12" s="13"/>
      <c r="B12" s="7"/>
      <c r="C12" s="40"/>
      <c r="D12" s="41"/>
      <c r="E12" s="30"/>
      <c r="F12" s="31"/>
      <c r="G12" s="31"/>
      <c r="H12" s="31"/>
      <c r="I12" s="31"/>
      <c r="J12" s="31"/>
      <c r="K12" s="32"/>
      <c r="L12" s="45"/>
    </row>
    <row r="13" spans="1:12" ht="13" x14ac:dyDescent="0.3">
      <c r="A13" s="14"/>
      <c r="B13" s="9"/>
      <c r="C13" s="37"/>
      <c r="D13" s="38" t="s">
        <v>30</v>
      </c>
      <c r="E13" s="3"/>
      <c r="F13" s="10">
        <f>SUM(F6:F12)</f>
        <v>584</v>
      </c>
      <c r="G13" s="10">
        <f t="shared" ref="G13:J13" si="0">SUM(G6:G12)</f>
        <v>19.900000000000002</v>
      </c>
      <c r="H13" s="10">
        <f t="shared" si="0"/>
        <v>20.6</v>
      </c>
      <c r="I13" s="10">
        <f t="shared" si="0"/>
        <v>83.300000000000011</v>
      </c>
      <c r="J13" s="10">
        <f t="shared" si="0"/>
        <v>588</v>
      </c>
      <c r="K13" s="15"/>
      <c r="L13" s="68">
        <f>SUM(L6:L12)</f>
        <v>87.37</v>
      </c>
    </row>
    <row r="14" spans="1:12" ht="42.75" customHeight="1" x14ac:dyDescent="0.25">
      <c r="A14" s="16">
        <f>A6</f>
        <v>1</v>
      </c>
      <c r="B14" s="5">
        <f>B6</f>
        <v>1</v>
      </c>
      <c r="C14" s="64" t="s">
        <v>23</v>
      </c>
      <c r="D14" s="39" t="s">
        <v>25</v>
      </c>
      <c r="E14" s="30" t="s">
        <v>71</v>
      </c>
      <c r="F14" s="31">
        <v>221</v>
      </c>
      <c r="G14" s="31">
        <v>5.2</v>
      </c>
      <c r="H14" s="31">
        <v>4.2</v>
      </c>
      <c r="I14" s="31">
        <v>13.9</v>
      </c>
      <c r="J14" s="31">
        <v>114</v>
      </c>
      <c r="K14" s="32" t="s">
        <v>72</v>
      </c>
      <c r="L14" s="45">
        <v>23.92</v>
      </c>
    </row>
    <row r="15" spans="1:12" ht="30" customHeight="1" x14ac:dyDescent="0.25">
      <c r="A15" s="13"/>
      <c r="B15" s="7"/>
      <c r="C15" s="40"/>
      <c r="D15" s="39" t="s">
        <v>26</v>
      </c>
      <c r="E15" s="30" t="s">
        <v>79</v>
      </c>
      <c r="F15" s="31">
        <v>150</v>
      </c>
      <c r="G15" s="31">
        <v>13.8</v>
      </c>
      <c r="H15" s="31">
        <v>14.6</v>
      </c>
      <c r="I15" s="31">
        <v>27.3</v>
      </c>
      <c r="J15" s="31">
        <v>297</v>
      </c>
      <c r="K15" s="32" t="s">
        <v>40</v>
      </c>
      <c r="L15" s="45">
        <v>45.28</v>
      </c>
    </row>
    <row r="16" spans="1:12" ht="15.75" customHeight="1" x14ac:dyDescent="0.25">
      <c r="A16" s="13"/>
      <c r="B16" s="7"/>
      <c r="C16" s="40"/>
      <c r="D16" s="39" t="s">
        <v>27</v>
      </c>
      <c r="E16" s="30" t="s">
        <v>48</v>
      </c>
      <c r="F16" s="31">
        <v>150</v>
      </c>
      <c r="G16" s="31">
        <v>4.5</v>
      </c>
      <c r="H16" s="31">
        <v>6.7</v>
      </c>
      <c r="I16" s="31">
        <v>22.4</v>
      </c>
      <c r="J16" s="31">
        <v>171</v>
      </c>
      <c r="K16" s="32" t="s">
        <v>42</v>
      </c>
      <c r="L16" s="45">
        <v>8.1300000000000008</v>
      </c>
    </row>
    <row r="17" spans="1:13" ht="51" customHeight="1" x14ac:dyDescent="0.25">
      <c r="A17" s="13"/>
      <c r="B17" s="7"/>
      <c r="C17" s="40"/>
      <c r="D17" s="39" t="s">
        <v>24</v>
      </c>
      <c r="E17" s="30" t="s">
        <v>117</v>
      </c>
      <c r="F17" s="31">
        <v>60</v>
      </c>
      <c r="G17" s="31">
        <v>1</v>
      </c>
      <c r="H17" s="31">
        <v>0</v>
      </c>
      <c r="I17" s="31">
        <v>4.8</v>
      </c>
      <c r="J17" s="31">
        <v>26</v>
      </c>
      <c r="K17" s="32" t="s">
        <v>39</v>
      </c>
      <c r="L17" s="45">
        <v>3.86</v>
      </c>
    </row>
    <row r="18" spans="1:13" ht="15.75" customHeight="1" x14ac:dyDescent="0.25">
      <c r="A18" s="13"/>
      <c r="B18" s="7"/>
      <c r="C18" s="40"/>
      <c r="D18" s="39" t="s">
        <v>20</v>
      </c>
      <c r="E18" s="30" t="s">
        <v>33</v>
      </c>
      <c r="F18" s="31">
        <v>200</v>
      </c>
      <c r="G18" s="31">
        <v>0.2</v>
      </c>
      <c r="H18" s="31">
        <v>0</v>
      </c>
      <c r="I18" s="31">
        <v>15</v>
      </c>
      <c r="J18" s="31">
        <v>58</v>
      </c>
      <c r="K18" s="32" t="s">
        <v>37</v>
      </c>
      <c r="L18" s="45">
        <v>2.94</v>
      </c>
    </row>
    <row r="19" spans="1:13" ht="15" customHeight="1" x14ac:dyDescent="0.25">
      <c r="A19" s="13"/>
      <c r="B19" s="7"/>
      <c r="C19" s="40"/>
      <c r="D19" s="39" t="s">
        <v>29</v>
      </c>
      <c r="E19" s="30" t="s">
        <v>34</v>
      </c>
      <c r="F19" s="31">
        <v>57</v>
      </c>
      <c r="G19" s="31">
        <v>3.5</v>
      </c>
      <c r="H19" s="31">
        <v>1</v>
      </c>
      <c r="I19" s="31">
        <v>25</v>
      </c>
      <c r="J19" s="31">
        <v>125</v>
      </c>
      <c r="K19" s="32" t="s">
        <v>38</v>
      </c>
      <c r="L19" s="45">
        <v>3.24</v>
      </c>
    </row>
    <row r="20" spans="1:13" ht="13.5" customHeight="1" x14ac:dyDescent="0.25">
      <c r="A20" s="13"/>
      <c r="B20" s="7"/>
      <c r="C20" s="40"/>
      <c r="D20" s="39" t="s">
        <v>22</v>
      </c>
      <c r="E20" s="30"/>
      <c r="F20" s="31"/>
      <c r="G20" s="31"/>
      <c r="H20" s="31"/>
      <c r="I20" s="31"/>
      <c r="J20" s="31"/>
      <c r="K20" s="32"/>
      <c r="L20" s="45"/>
    </row>
    <row r="21" spans="1:13" x14ac:dyDescent="0.25">
      <c r="A21" s="13"/>
      <c r="B21" s="7"/>
      <c r="C21" s="40"/>
      <c r="D21" s="41"/>
      <c r="E21" s="30"/>
      <c r="F21" s="31"/>
      <c r="G21" s="31"/>
      <c r="H21" s="31"/>
      <c r="I21" s="31"/>
      <c r="J21" s="31"/>
      <c r="K21" s="32"/>
      <c r="L21" s="45"/>
    </row>
    <row r="22" spans="1:13" x14ac:dyDescent="0.25">
      <c r="A22" s="13"/>
      <c r="B22" s="7"/>
      <c r="C22" s="40"/>
      <c r="D22" s="41"/>
      <c r="E22" s="30"/>
      <c r="F22" s="31"/>
      <c r="G22" s="31"/>
      <c r="H22" s="31"/>
      <c r="I22" s="31"/>
      <c r="J22" s="31"/>
      <c r="K22" s="32"/>
      <c r="L22" s="45"/>
    </row>
    <row r="23" spans="1:13" ht="13" x14ac:dyDescent="0.3">
      <c r="A23" s="14"/>
      <c r="B23" s="9"/>
      <c r="C23" s="37"/>
      <c r="D23" s="38" t="s">
        <v>30</v>
      </c>
      <c r="E23" s="4"/>
      <c r="F23" s="10">
        <f>SUM(F14:F22)</f>
        <v>838</v>
      </c>
      <c r="G23" s="10">
        <f t="shared" ref="G23:J23" si="1">SUM(G14:G22)</f>
        <v>28.2</v>
      </c>
      <c r="H23" s="10">
        <f t="shared" si="1"/>
        <v>26.5</v>
      </c>
      <c r="I23" s="10">
        <f t="shared" si="1"/>
        <v>108.4</v>
      </c>
      <c r="J23" s="10">
        <f t="shared" si="1"/>
        <v>791</v>
      </c>
      <c r="K23" s="15"/>
      <c r="L23" s="67">
        <f t="shared" ref="L23" si="2">SUM(L14:L22)</f>
        <v>87.36999999999999</v>
      </c>
    </row>
    <row r="24" spans="1:13" ht="16.5" customHeight="1" thickBot="1" x14ac:dyDescent="0.3">
      <c r="A24" s="19">
        <f>A6</f>
        <v>1</v>
      </c>
      <c r="B24" s="20">
        <f>B6</f>
        <v>1</v>
      </c>
      <c r="C24" s="84" t="s">
        <v>4</v>
      </c>
      <c r="D24" s="85"/>
      <c r="E24" s="21"/>
      <c r="F24" s="22">
        <f>F13+F23</f>
        <v>1422</v>
      </c>
      <c r="G24" s="22">
        <f t="shared" ref="G24:J24" si="3">G13+G23</f>
        <v>48.1</v>
      </c>
      <c r="H24" s="22">
        <f t="shared" si="3"/>
        <v>47.1</v>
      </c>
      <c r="I24" s="22">
        <f t="shared" si="3"/>
        <v>191.70000000000002</v>
      </c>
      <c r="J24" s="22">
        <f t="shared" si="3"/>
        <v>1379</v>
      </c>
      <c r="K24" s="22"/>
      <c r="L24" s="22">
        <f t="shared" ref="L24" si="4">L13+L23</f>
        <v>174.74</v>
      </c>
    </row>
    <row r="25" spans="1:13" ht="53.25" customHeight="1" x14ac:dyDescent="0.25">
      <c r="A25" s="6">
        <v>1</v>
      </c>
      <c r="B25" s="7">
        <v>2</v>
      </c>
      <c r="C25" s="66" t="s">
        <v>18</v>
      </c>
      <c r="D25" s="42" t="s">
        <v>19</v>
      </c>
      <c r="E25" s="27" t="s">
        <v>93</v>
      </c>
      <c r="F25" s="28">
        <v>320</v>
      </c>
      <c r="G25" s="28">
        <v>17</v>
      </c>
      <c r="H25" s="28">
        <v>19.600000000000001</v>
      </c>
      <c r="I25" s="28">
        <v>48.9</v>
      </c>
      <c r="J25" s="28">
        <v>430</v>
      </c>
      <c r="K25" s="29" t="s">
        <v>94</v>
      </c>
      <c r="L25" s="44">
        <v>80.930000000000007</v>
      </c>
    </row>
    <row r="26" spans="1:13" ht="14.25" customHeight="1" x14ac:dyDescent="0.25">
      <c r="A26" s="6"/>
      <c r="B26" s="7"/>
      <c r="C26" s="40"/>
      <c r="D26" s="43" t="s">
        <v>28</v>
      </c>
      <c r="E26" s="30" t="s">
        <v>45</v>
      </c>
      <c r="F26" s="31">
        <v>200</v>
      </c>
      <c r="G26" s="31">
        <v>0.2</v>
      </c>
      <c r="H26" s="31">
        <v>0</v>
      </c>
      <c r="I26" s="31">
        <v>15</v>
      </c>
      <c r="J26" s="31">
        <v>58</v>
      </c>
      <c r="K26" s="32" t="s">
        <v>84</v>
      </c>
      <c r="L26" s="45">
        <v>3.79</v>
      </c>
    </row>
    <row r="27" spans="1:13" ht="14.25" customHeight="1" x14ac:dyDescent="0.25">
      <c r="A27" s="6"/>
      <c r="B27" s="7"/>
      <c r="C27" s="40"/>
      <c r="D27" s="39" t="s">
        <v>29</v>
      </c>
      <c r="E27" s="30" t="s">
        <v>34</v>
      </c>
      <c r="F27" s="31">
        <v>47</v>
      </c>
      <c r="G27" s="31">
        <v>2.9</v>
      </c>
      <c r="H27" s="31">
        <v>0.8</v>
      </c>
      <c r="I27" s="31">
        <v>20.2</v>
      </c>
      <c r="J27" s="31">
        <v>103</v>
      </c>
      <c r="K27" s="32" t="s">
        <v>38</v>
      </c>
      <c r="L27" s="45">
        <v>2.65</v>
      </c>
    </row>
    <row r="28" spans="1:13" x14ac:dyDescent="0.25">
      <c r="A28" s="6"/>
      <c r="B28" s="7"/>
      <c r="C28" s="40"/>
      <c r="D28" s="39" t="s">
        <v>22</v>
      </c>
      <c r="E28" s="30"/>
      <c r="F28" s="31"/>
      <c r="G28" s="31"/>
      <c r="H28" s="31"/>
      <c r="I28" s="31"/>
      <c r="J28" s="31"/>
      <c r="K28" s="32"/>
      <c r="L28" s="45"/>
    </row>
    <row r="29" spans="1:13" x14ac:dyDescent="0.25">
      <c r="A29" s="6"/>
      <c r="B29" s="7"/>
      <c r="C29" s="40"/>
      <c r="D29" s="41"/>
      <c r="E29" s="30"/>
      <c r="F29" s="31"/>
      <c r="G29" s="31"/>
      <c r="H29" s="31"/>
      <c r="I29" s="31"/>
      <c r="J29" s="31"/>
      <c r="K29" s="32"/>
      <c r="L29" s="45"/>
    </row>
    <row r="30" spans="1:13" x14ac:dyDescent="0.25">
      <c r="A30" s="6"/>
      <c r="B30" s="7"/>
      <c r="C30" s="40"/>
      <c r="D30" s="41"/>
      <c r="E30" s="30"/>
      <c r="F30" s="31"/>
      <c r="G30" s="31"/>
      <c r="H30" s="31"/>
      <c r="I30" s="31"/>
      <c r="J30" s="31"/>
      <c r="K30" s="32"/>
      <c r="L30" s="45"/>
    </row>
    <row r="31" spans="1:13" ht="12" customHeight="1" x14ac:dyDescent="0.3">
      <c r="A31" s="8"/>
      <c r="B31" s="9"/>
      <c r="C31" s="37"/>
      <c r="D31" s="38" t="s">
        <v>30</v>
      </c>
      <c r="E31" s="3"/>
      <c r="F31" s="10">
        <f>SUM(F25:F30)</f>
        <v>567</v>
      </c>
      <c r="G31" s="10">
        <f>SUM(G25:G30)</f>
        <v>20.099999999999998</v>
      </c>
      <c r="H31" s="10">
        <f>SUM(H25:H30)</f>
        <v>20.400000000000002</v>
      </c>
      <c r="I31" s="10">
        <f>SUM(I25:I30)</f>
        <v>84.1</v>
      </c>
      <c r="J31" s="10">
        <f>SUM(J25:J30)</f>
        <v>591</v>
      </c>
      <c r="K31" s="15"/>
      <c r="L31" s="67">
        <f>SUM(L25:L30)</f>
        <v>87.370000000000019</v>
      </c>
      <c r="M31" s="63"/>
    </row>
    <row r="32" spans="1:13" ht="30" customHeight="1" x14ac:dyDescent="0.25">
      <c r="A32" s="5">
        <f>A25</f>
        <v>1</v>
      </c>
      <c r="B32" s="5">
        <f>B25</f>
        <v>2</v>
      </c>
      <c r="C32" s="64" t="s">
        <v>23</v>
      </c>
      <c r="D32" s="39" t="s">
        <v>25</v>
      </c>
      <c r="E32" s="30" t="s">
        <v>46</v>
      </c>
      <c r="F32" s="31">
        <v>214</v>
      </c>
      <c r="G32" s="31">
        <v>5</v>
      </c>
      <c r="H32" s="31">
        <v>5.6</v>
      </c>
      <c r="I32" s="31">
        <v>17.899999999999999</v>
      </c>
      <c r="J32" s="31">
        <v>154</v>
      </c>
      <c r="K32" s="32" t="s">
        <v>74</v>
      </c>
      <c r="L32" s="45">
        <v>17.48</v>
      </c>
    </row>
    <row r="33" spans="1:12" ht="29.25" customHeight="1" x14ac:dyDescent="0.25">
      <c r="A33" s="6"/>
      <c r="B33" s="7"/>
      <c r="C33" s="40"/>
      <c r="D33" s="39" t="s">
        <v>26</v>
      </c>
      <c r="E33" s="30" t="s">
        <v>53</v>
      </c>
      <c r="F33" s="31">
        <v>100</v>
      </c>
      <c r="G33" s="31">
        <v>14.1</v>
      </c>
      <c r="H33" s="31">
        <v>14</v>
      </c>
      <c r="I33" s="31">
        <v>18.100000000000001</v>
      </c>
      <c r="J33" s="31">
        <v>262</v>
      </c>
      <c r="K33" s="32" t="s">
        <v>54</v>
      </c>
      <c r="L33" s="45">
        <v>48.21</v>
      </c>
    </row>
    <row r="34" spans="1:12" ht="15" customHeight="1" x14ac:dyDescent="0.25">
      <c r="A34" s="6"/>
      <c r="B34" s="7"/>
      <c r="C34" s="40"/>
      <c r="D34" s="39" t="s">
        <v>27</v>
      </c>
      <c r="E34" s="30" t="s">
        <v>60</v>
      </c>
      <c r="F34" s="31">
        <v>150</v>
      </c>
      <c r="G34" s="31">
        <v>3.6</v>
      </c>
      <c r="H34" s="31">
        <v>6</v>
      </c>
      <c r="I34" s="31">
        <v>37.5</v>
      </c>
      <c r="J34" s="31">
        <v>220</v>
      </c>
      <c r="K34" s="32" t="s">
        <v>61</v>
      </c>
      <c r="L34" s="45">
        <v>11.43</v>
      </c>
    </row>
    <row r="35" spans="1:12" ht="54" customHeight="1" x14ac:dyDescent="0.25">
      <c r="A35" s="6"/>
      <c r="B35" s="7"/>
      <c r="C35" s="40"/>
      <c r="D35" s="39" t="s">
        <v>24</v>
      </c>
      <c r="E35" s="30" t="s">
        <v>118</v>
      </c>
      <c r="F35" s="31">
        <v>60</v>
      </c>
      <c r="G35" s="31">
        <v>1</v>
      </c>
      <c r="H35" s="31">
        <v>0</v>
      </c>
      <c r="I35" s="31">
        <v>4.8</v>
      </c>
      <c r="J35" s="31">
        <v>26</v>
      </c>
      <c r="K35" s="32" t="s">
        <v>39</v>
      </c>
      <c r="L35" s="45">
        <v>3.92</v>
      </c>
    </row>
    <row r="36" spans="1:12" ht="15" customHeight="1" x14ac:dyDescent="0.25">
      <c r="A36" s="6"/>
      <c r="B36" s="7"/>
      <c r="C36" s="40"/>
      <c r="D36" s="39" t="s">
        <v>20</v>
      </c>
      <c r="E36" s="30" t="s">
        <v>33</v>
      </c>
      <c r="F36" s="31">
        <v>200</v>
      </c>
      <c r="G36" s="31">
        <v>0.2</v>
      </c>
      <c r="H36" s="31">
        <v>0</v>
      </c>
      <c r="I36" s="31">
        <v>15</v>
      </c>
      <c r="J36" s="31">
        <v>58</v>
      </c>
      <c r="K36" s="32" t="s">
        <v>37</v>
      </c>
      <c r="L36" s="45">
        <v>2.94</v>
      </c>
    </row>
    <row r="37" spans="1:12" ht="15" customHeight="1" x14ac:dyDescent="0.25">
      <c r="A37" s="6"/>
      <c r="B37" s="7"/>
      <c r="C37" s="40"/>
      <c r="D37" s="39" t="s">
        <v>29</v>
      </c>
      <c r="E37" s="30" t="s">
        <v>34</v>
      </c>
      <c r="F37" s="31">
        <v>60</v>
      </c>
      <c r="G37" s="31">
        <v>3.7</v>
      </c>
      <c r="H37" s="31">
        <v>1.1000000000000001</v>
      </c>
      <c r="I37" s="31">
        <v>26.4</v>
      </c>
      <c r="J37" s="31">
        <v>132</v>
      </c>
      <c r="K37" s="32" t="s">
        <v>38</v>
      </c>
      <c r="L37" s="45">
        <v>3.39</v>
      </c>
    </row>
    <row r="38" spans="1:12" ht="15" customHeight="1" x14ac:dyDescent="0.25">
      <c r="A38" s="6"/>
      <c r="B38" s="7"/>
      <c r="C38" s="40"/>
      <c r="D38" s="39" t="s">
        <v>22</v>
      </c>
      <c r="E38" s="30"/>
      <c r="F38" s="31"/>
      <c r="G38" s="31"/>
      <c r="H38" s="31"/>
      <c r="I38" s="31"/>
      <c r="J38" s="31"/>
      <c r="K38" s="32"/>
      <c r="L38" s="45"/>
    </row>
    <row r="39" spans="1:12" x14ac:dyDescent="0.25">
      <c r="A39" s="6"/>
      <c r="B39" s="7"/>
      <c r="C39" s="40"/>
      <c r="D39" s="41"/>
      <c r="E39" s="30"/>
      <c r="F39" s="31"/>
      <c r="G39" s="31"/>
      <c r="H39" s="31"/>
      <c r="I39" s="31"/>
      <c r="J39" s="31"/>
      <c r="K39" s="32"/>
      <c r="L39" s="45"/>
    </row>
    <row r="40" spans="1:12" x14ac:dyDescent="0.25">
      <c r="A40" s="6"/>
      <c r="B40" s="7"/>
      <c r="C40" s="40"/>
      <c r="D40" s="41"/>
      <c r="E40" s="30"/>
      <c r="F40" s="31"/>
      <c r="G40" s="31"/>
      <c r="H40" s="31"/>
      <c r="I40" s="31"/>
      <c r="J40" s="31"/>
      <c r="K40" s="32"/>
      <c r="L40" s="45"/>
    </row>
    <row r="41" spans="1:12" ht="13" x14ac:dyDescent="0.3">
      <c r="A41" s="8"/>
      <c r="B41" s="9"/>
      <c r="C41" s="37"/>
      <c r="D41" s="38" t="s">
        <v>30</v>
      </c>
      <c r="E41" s="4"/>
      <c r="F41" s="10">
        <f>SUM(F32:F40)</f>
        <v>784</v>
      </c>
      <c r="G41" s="10">
        <f t="shared" ref="G41" si="5">SUM(G32:G40)</f>
        <v>27.6</v>
      </c>
      <c r="H41" s="10">
        <f t="shared" ref="H41" si="6">SUM(H32:H40)</f>
        <v>26.700000000000003</v>
      </c>
      <c r="I41" s="10">
        <f t="shared" ref="I41" si="7">SUM(I32:I40)</f>
        <v>119.69999999999999</v>
      </c>
      <c r="J41" s="10">
        <f t="shared" ref="J41:L41" si="8">SUM(J32:J40)</f>
        <v>852</v>
      </c>
      <c r="K41" s="15"/>
      <c r="L41" s="67">
        <f t="shared" si="8"/>
        <v>87.37</v>
      </c>
    </row>
    <row r="42" spans="1:12" ht="17.25" customHeight="1" thickBot="1" x14ac:dyDescent="0.3">
      <c r="A42" s="23">
        <f>A25</f>
        <v>1</v>
      </c>
      <c r="B42" s="23">
        <f>B25</f>
        <v>2</v>
      </c>
      <c r="C42" s="84" t="s">
        <v>4</v>
      </c>
      <c r="D42" s="85"/>
      <c r="E42" s="21"/>
      <c r="F42" s="22">
        <f>F31+F41</f>
        <v>1351</v>
      </c>
      <c r="G42" s="22">
        <f t="shared" ref="G42" si="9">G31+G41</f>
        <v>47.7</v>
      </c>
      <c r="H42" s="22">
        <f t="shared" ref="H42" si="10">H31+H41</f>
        <v>47.100000000000009</v>
      </c>
      <c r="I42" s="22">
        <f t="shared" ref="I42" si="11">I31+I41</f>
        <v>203.79999999999998</v>
      </c>
      <c r="J42" s="22">
        <f t="shared" ref="J42:L42" si="12">J31+J41</f>
        <v>1443</v>
      </c>
      <c r="K42" s="22"/>
      <c r="L42" s="22">
        <f t="shared" si="12"/>
        <v>174.74</v>
      </c>
    </row>
    <row r="43" spans="1:12" ht="15" customHeight="1" x14ac:dyDescent="0.25">
      <c r="A43" s="11">
        <v>1</v>
      </c>
      <c r="B43" s="12">
        <v>3</v>
      </c>
      <c r="C43" s="66" t="s">
        <v>18</v>
      </c>
      <c r="D43" s="42" t="s">
        <v>19</v>
      </c>
      <c r="E43" s="27" t="s">
        <v>49</v>
      </c>
      <c r="F43" s="28">
        <v>200</v>
      </c>
      <c r="G43" s="28">
        <v>12.6</v>
      </c>
      <c r="H43" s="28">
        <v>12.2</v>
      </c>
      <c r="I43" s="28">
        <v>30.2</v>
      </c>
      <c r="J43" s="28">
        <v>284</v>
      </c>
      <c r="K43" s="29" t="s">
        <v>50</v>
      </c>
      <c r="L43" s="44">
        <v>65.09</v>
      </c>
    </row>
    <row r="44" spans="1:12" ht="15" customHeight="1" x14ac:dyDescent="0.25">
      <c r="A44" s="13"/>
      <c r="B44" s="7"/>
      <c r="C44" s="40"/>
      <c r="D44" s="43" t="s">
        <v>24</v>
      </c>
      <c r="E44" s="30" t="s">
        <v>62</v>
      </c>
      <c r="F44" s="31">
        <v>100</v>
      </c>
      <c r="G44" s="31">
        <v>2.2999999999999998</v>
      </c>
      <c r="H44" s="31">
        <v>7.4</v>
      </c>
      <c r="I44" s="31">
        <v>13.1</v>
      </c>
      <c r="J44" s="31">
        <v>129</v>
      </c>
      <c r="K44" s="32" t="s">
        <v>51</v>
      </c>
      <c r="L44" s="45">
        <v>11.42</v>
      </c>
    </row>
    <row r="45" spans="1:12" ht="24.75" customHeight="1" x14ac:dyDescent="0.25">
      <c r="A45" s="13"/>
      <c r="B45" s="7"/>
      <c r="C45" s="40"/>
      <c r="D45" s="39" t="s">
        <v>28</v>
      </c>
      <c r="E45" s="30" t="s">
        <v>110</v>
      </c>
      <c r="F45" s="31">
        <v>200</v>
      </c>
      <c r="G45" s="31">
        <v>0.8</v>
      </c>
      <c r="H45" s="31">
        <v>0.2</v>
      </c>
      <c r="I45" s="31">
        <v>15</v>
      </c>
      <c r="J45" s="31">
        <v>60</v>
      </c>
      <c r="K45" s="32" t="s">
        <v>111</v>
      </c>
      <c r="L45" s="45">
        <v>7.82</v>
      </c>
    </row>
    <row r="46" spans="1:12" ht="15" customHeight="1" x14ac:dyDescent="0.25">
      <c r="A46" s="13"/>
      <c r="B46" s="7"/>
      <c r="C46" s="40"/>
      <c r="D46" s="39" t="s">
        <v>29</v>
      </c>
      <c r="E46" s="30" t="s">
        <v>34</v>
      </c>
      <c r="F46" s="31">
        <v>54</v>
      </c>
      <c r="G46" s="31">
        <v>3.3</v>
      </c>
      <c r="H46" s="31">
        <v>0.9</v>
      </c>
      <c r="I46" s="31">
        <v>23.7</v>
      </c>
      <c r="J46" s="31">
        <v>118</v>
      </c>
      <c r="K46" s="32" t="s">
        <v>38</v>
      </c>
      <c r="L46" s="45">
        <v>3.04</v>
      </c>
    </row>
    <row r="47" spans="1:12" ht="15" customHeight="1" x14ac:dyDescent="0.25">
      <c r="A47" s="13"/>
      <c r="B47" s="7"/>
      <c r="C47" s="40"/>
      <c r="D47" s="39" t="s">
        <v>22</v>
      </c>
      <c r="E47" s="30"/>
      <c r="F47" s="31"/>
      <c r="G47" s="31"/>
      <c r="H47" s="31"/>
      <c r="I47" s="31"/>
      <c r="J47" s="31"/>
      <c r="K47" s="32"/>
      <c r="L47" s="45"/>
    </row>
    <row r="48" spans="1:12" x14ac:dyDescent="0.25">
      <c r="A48" s="13"/>
      <c r="B48" s="7"/>
      <c r="C48" s="40"/>
      <c r="D48" s="41"/>
      <c r="E48" s="30"/>
      <c r="F48" s="31"/>
      <c r="G48" s="31"/>
      <c r="H48" s="31"/>
      <c r="I48" s="31"/>
      <c r="J48" s="31"/>
      <c r="K48" s="32"/>
      <c r="L48" s="45"/>
    </row>
    <row r="49" spans="1:12" x14ac:dyDescent="0.25">
      <c r="A49" s="13"/>
      <c r="B49" s="7"/>
      <c r="C49" s="40"/>
      <c r="D49" s="41"/>
      <c r="E49" s="30"/>
      <c r="F49" s="31"/>
      <c r="G49" s="31"/>
      <c r="H49" s="31"/>
      <c r="I49" s="31"/>
      <c r="J49" s="31"/>
      <c r="K49" s="32"/>
      <c r="L49" s="45"/>
    </row>
    <row r="50" spans="1:12" ht="13" x14ac:dyDescent="0.3">
      <c r="A50" s="14"/>
      <c r="B50" s="9"/>
      <c r="C50" s="37"/>
      <c r="D50" s="38" t="s">
        <v>30</v>
      </c>
      <c r="E50" s="3"/>
      <c r="F50" s="10">
        <f>SUM(F43:F49)</f>
        <v>554</v>
      </c>
      <c r="G50" s="10">
        <f t="shared" ref="G50" si="13">SUM(G43:G49)</f>
        <v>19</v>
      </c>
      <c r="H50" s="10">
        <f t="shared" ref="H50" si="14">SUM(H43:H49)</f>
        <v>20.7</v>
      </c>
      <c r="I50" s="10">
        <f t="shared" ref="I50" si="15">SUM(I43:I49)</f>
        <v>82</v>
      </c>
      <c r="J50" s="10">
        <f t="shared" ref="J50:L50" si="16">SUM(J43:J49)</f>
        <v>591</v>
      </c>
      <c r="K50" s="15"/>
      <c r="L50" s="67">
        <f t="shared" si="16"/>
        <v>87.370000000000019</v>
      </c>
    </row>
    <row r="51" spans="1:12" ht="40.5" customHeight="1" x14ac:dyDescent="0.25">
      <c r="A51" s="16">
        <f>A43</f>
        <v>1</v>
      </c>
      <c r="B51" s="5">
        <f>B43</f>
        <v>3</v>
      </c>
      <c r="C51" s="64" t="s">
        <v>23</v>
      </c>
      <c r="D51" s="39" t="s">
        <v>25</v>
      </c>
      <c r="E51" s="30" t="s">
        <v>82</v>
      </c>
      <c r="F51" s="31">
        <v>220</v>
      </c>
      <c r="G51" s="31">
        <v>4.7</v>
      </c>
      <c r="H51" s="31">
        <v>5.2</v>
      </c>
      <c r="I51" s="31">
        <v>8.1</v>
      </c>
      <c r="J51" s="31">
        <v>99</v>
      </c>
      <c r="K51" s="32" t="s">
        <v>83</v>
      </c>
      <c r="L51" s="45">
        <v>23.76</v>
      </c>
    </row>
    <row r="52" spans="1:12" ht="28.5" customHeight="1" x14ac:dyDescent="0.25">
      <c r="A52" s="13"/>
      <c r="B52" s="7"/>
      <c r="C52" s="40"/>
      <c r="D52" s="39" t="s">
        <v>26</v>
      </c>
      <c r="E52" s="30" t="s">
        <v>58</v>
      </c>
      <c r="F52" s="31">
        <v>100</v>
      </c>
      <c r="G52" s="31">
        <v>13.1</v>
      </c>
      <c r="H52" s="31">
        <v>14</v>
      </c>
      <c r="I52" s="31">
        <v>18.100000000000001</v>
      </c>
      <c r="J52" s="31">
        <v>262</v>
      </c>
      <c r="K52" s="32" t="s">
        <v>59</v>
      </c>
      <c r="L52" s="45">
        <v>46.94</v>
      </c>
    </row>
    <row r="53" spans="1:12" ht="16.5" customHeight="1" x14ac:dyDescent="0.25">
      <c r="A53" s="13"/>
      <c r="B53" s="7"/>
      <c r="C53" s="40"/>
      <c r="D53" s="39" t="s">
        <v>27</v>
      </c>
      <c r="E53" s="30" t="s">
        <v>41</v>
      </c>
      <c r="F53" s="31">
        <v>150</v>
      </c>
      <c r="G53" s="31">
        <v>4.2</v>
      </c>
      <c r="H53" s="31">
        <v>6.7</v>
      </c>
      <c r="I53" s="31">
        <v>24</v>
      </c>
      <c r="J53" s="31">
        <v>175</v>
      </c>
      <c r="K53" s="32" t="s">
        <v>42</v>
      </c>
      <c r="L53" s="45">
        <v>7</v>
      </c>
    </row>
    <row r="54" spans="1:12" ht="55.5" customHeight="1" x14ac:dyDescent="0.25">
      <c r="A54" s="13"/>
      <c r="B54" s="7"/>
      <c r="C54" s="40"/>
      <c r="D54" s="39" t="s">
        <v>24</v>
      </c>
      <c r="E54" s="30" t="s">
        <v>116</v>
      </c>
      <c r="F54" s="31">
        <v>60</v>
      </c>
      <c r="G54" s="31">
        <v>1</v>
      </c>
      <c r="H54" s="31">
        <v>0</v>
      </c>
      <c r="I54" s="31">
        <v>4.8</v>
      </c>
      <c r="J54" s="31">
        <v>26</v>
      </c>
      <c r="K54" s="32" t="s">
        <v>39</v>
      </c>
      <c r="L54" s="45">
        <v>2.57</v>
      </c>
    </row>
    <row r="55" spans="1:12" ht="15" customHeight="1" x14ac:dyDescent="0.25">
      <c r="A55" s="13"/>
      <c r="B55" s="7"/>
      <c r="C55" s="40"/>
      <c r="D55" s="39" t="s">
        <v>28</v>
      </c>
      <c r="E55" s="30" t="s">
        <v>45</v>
      </c>
      <c r="F55" s="31">
        <v>200</v>
      </c>
      <c r="G55" s="31">
        <v>0.2</v>
      </c>
      <c r="H55" s="31">
        <v>0</v>
      </c>
      <c r="I55" s="31">
        <v>15</v>
      </c>
      <c r="J55" s="31">
        <v>58</v>
      </c>
      <c r="K55" s="32" t="s">
        <v>84</v>
      </c>
      <c r="L55" s="45">
        <v>3.79</v>
      </c>
    </row>
    <row r="56" spans="1:12" ht="15" customHeight="1" x14ac:dyDescent="0.25">
      <c r="A56" s="13"/>
      <c r="B56" s="7"/>
      <c r="C56" s="40"/>
      <c r="D56" s="39" t="s">
        <v>29</v>
      </c>
      <c r="E56" s="30" t="s">
        <v>34</v>
      </c>
      <c r="F56" s="31">
        <v>59</v>
      </c>
      <c r="G56" s="31">
        <v>3.7</v>
      </c>
      <c r="H56" s="31">
        <v>1.06</v>
      </c>
      <c r="I56" s="31">
        <v>26</v>
      </c>
      <c r="J56" s="31">
        <v>129</v>
      </c>
      <c r="K56" s="32" t="s">
        <v>38</v>
      </c>
      <c r="L56" s="45">
        <v>3.31</v>
      </c>
    </row>
    <row r="57" spans="1:12" x14ac:dyDescent="0.25">
      <c r="A57" s="13"/>
      <c r="B57" s="7"/>
      <c r="C57" s="40"/>
      <c r="D57" s="39" t="s">
        <v>22</v>
      </c>
      <c r="E57" s="30"/>
      <c r="F57" s="31"/>
      <c r="G57" s="31"/>
      <c r="H57" s="31"/>
      <c r="I57" s="31"/>
      <c r="J57" s="31"/>
      <c r="K57" s="32"/>
      <c r="L57" s="45"/>
    </row>
    <row r="58" spans="1:12" x14ac:dyDescent="0.25">
      <c r="A58" s="13"/>
      <c r="B58" s="7"/>
      <c r="C58" s="40"/>
      <c r="D58" s="41"/>
      <c r="E58" s="30"/>
      <c r="F58" s="31"/>
      <c r="G58" s="31"/>
      <c r="H58" s="31"/>
      <c r="I58" s="31"/>
      <c r="J58" s="31"/>
      <c r="K58" s="32"/>
      <c r="L58" s="45"/>
    </row>
    <row r="59" spans="1:12" x14ac:dyDescent="0.25">
      <c r="A59" s="13"/>
      <c r="B59" s="7"/>
      <c r="C59" s="40"/>
      <c r="D59" s="41"/>
      <c r="E59" s="30"/>
      <c r="F59" s="31"/>
      <c r="G59" s="31"/>
      <c r="H59" s="31"/>
      <c r="I59" s="31"/>
      <c r="J59" s="31"/>
      <c r="K59" s="32"/>
      <c r="L59" s="45"/>
    </row>
    <row r="60" spans="1:12" ht="15.75" customHeight="1" x14ac:dyDescent="0.3">
      <c r="A60" s="14"/>
      <c r="B60" s="9"/>
      <c r="C60" s="37"/>
      <c r="D60" s="38" t="s">
        <v>30</v>
      </c>
      <c r="E60" s="4"/>
      <c r="F60" s="10">
        <f>SUM(F51:F59)</f>
        <v>789</v>
      </c>
      <c r="G60" s="10">
        <f t="shared" ref="G60" si="17">SUM(G51:G59)</f>
        <v>26.9</v>
      </c>
      <c r="H60" s="10">
        <f t="shared" ref="H60" si="18">SUM(H51:H59)</f>
        <v>26.959999999999997</v>
      </c>
      <c r="I60" s="10">
        <f t="shared" ref="I60" si="19">SUM(I51:I59)</f>
        <v>96</v>
      </c>
      <c r="J60" s="10">
        <f t="shared" ref="J60:L60" si="20">SUM(J51:J59)</f>
        <v>749</v>
      </c>
      <c r="K60" s="15"/>
      <c r="L60" s="67">
        <f t="shared" si="20"/>
        <v>87.37</v>
      </c>
    </row>
    <row r="61" spans="1:12" ht="18" customHeight="1" thickBot="1" x14ac:dyDescent="0.3">
      <c r="A61" s="19">
        <f>A43</f>
        <v>1</v>
      </c>
      <c r="B61" s="20">
        <f>B43</f>
        <v>3</v>
      </c>
      <c r="C61" s="84" t="s">
        <v>4</v>
      </c>
      <c r="D61" s="85"/>
      <c r="E61" s="21"/>
      <c r="F61" s="22">
        <f>F50+F60</f>
        <v>1343</v>
      </c>
      <c r="G61" s="22">
        <f t="shared" ref="G61" si="21">G50+G60</f>
        <v>45.9</v>
      </c>
      <c r="H61" s="22">
        <f t="shared" ref="H61" si="22">H50+H60</f>
        <v>47.66</v>
      </c>
      <c r="I61" s="22">
        <f t="shared" ref="I61" si="23">I50+I60</f>
        <v>178</v>
      </c>
      <c r="J61" s="22">
        <f t="shared" ref="J61:L61" si="24">J50+J60</f>
        <v>1340</v>
      </c>
      <c r="K61" s="22"/>
      <c r="L61" s="22">
        <f t="shared" si="24"/>
        <v>174.74</v>
      </c>
    </row>
    <row r="62" spans="1:12" ht="54.75" customHeight="1" x14ac:dyDescent="0.25">
      <c r="A62" s="11">
        <v>1</v>
      </c>
      <c r="B62" s="12">
        <v>4</v>
      </c>
      <c r="C62" s="66" t="s">
        <v>18</v>
      </c>
      <c r="D62" s="42" t="s">
        <v>19</v>
      </c>
      <c r="E62" s="27" t="s">
        <v>112</v>
      </c>
      <c r="F62" s="28">
        <v>330</v>
      </c>
      <c r="G62" s="28">
        <v>16.7</v>
      </c>
      <c r="H62" s="28">
        <v>19.3</v>
      </c>
      <c r="I62" s="28">
        <v>48.6</v>
      </c>
      <c r="J62" s="28">
        <v>433</v>
      </c>
      <c r="K62" s="29" t="s">
        <v>113</v>
      </c>
      <c r="L62" s="44">
        <v>78.86</v>
      </c>
    </row>
    <row r="63" spans="1:12" ht="14.25" customHeight="1" x14ac:dyDescent="0.25">
      <c r="A63" s="13"/>
      <c r="B63" s="7"/>
      <c r="C63" s="40"/>
      <c r="D63" s="43" t="s">
        <v>20</v>
      </c>
      <c r="E63" s="30" t="s">
        <v>108</v>
      </c>
      <c r="F63" s="31">
        <v>207</v>
      </c>
      <c r="G63" s="31">
        <v>0.3</v>
      </c>
      <c r="H63" s="31">
        <v>0</v>
      </c>
      <c r="I63" s="31">
        <v>15.2</v>
      </c>
      <c r="J63" s="31">
        <v>60</v>
      </c>
      <c r="K63" s="32" t="s">
        <v>109</v>
      </c>
      <c r="L63" s="45">
        <v>5.89</v>
      </c>
    </row>
    <row r="64" spans="1:12" ht="14.25" customHeight="1" x14ac:dyDescent="0.25">
      <c r="A64" s="13"/>
      <c r="B64" s="7"/>
      <c r="C64" s="40"/>
      <c r="D64" s="39" t="s">
        <v>29</v>
      </c>
      <c r="E64" s="30" t="s">
        <v>34</v>
      </c>
      <c r="F64" s="31">
        <v>46</v>
      </c>
      <c r="G64" s="31">
        <v>2.9</v>
      </c>
      <c r="H64" s="31">
        <v>0.8</v>
      </c>
      <c r="I64" s="31">
        <v>20.2</v>
      </c>
      <c r="J64" s="31">
        <v>101</v>
      </c>
      <c r="K64" s="32" t="s">
        <v>38</v>
      </c>
      <c r="L64" s="45">
        <v>2.62</v>
      </c>
    </row>
    <row r="65" spans="1:13" ht="14.25" customHeight="1" x14ac:dyDescent="0.25">
      <c r="A65" s="13"/>
      <c r="B65" s="7"/>
      <c r="C65" s="40"/>
      <c r="D65" s="39" t="s">
        <v>22</v>
      </c>
      <c r="E65" s="30"/>
      <c r="F65" s="31"/>
      <c r="G65" s="31"/>
      <c r="H65" s="31"/>
      <c r="I65" s="31"/>
      <c r="J65" s="31"/>
      <c r="K65" s="32"/>
      <c r="L65" s="45"/>
    </row>
    <row r="66" spans="1:13" x14ac:dyDescent="0.25">
      <c r="A66" s="13"/>
      <c r="B66" s="7"/>
      <c r="C66" s="40"/>
      <c r="D66" s="41"/>
      <c r="E66" s="30"/>
      <c r="F66" s="31"/>
      <c r="G66" s="31"/>
      <c r="H66" s="31"/>
      <c r="I66" s="31"/>
      <c r="J66" s="31"/>
      <c r="K66" s="32"/>
      <c r="L66" s="45"/>
    </row>
    <row r="67" spans="1:13" x14ac:dyDescent="0.25">
      <c r="A67" s="13"/>
      <c r="B67" s="7"/>
      <c r="C67" s="40"/>
      <c r="D67" s="41"/>
      <c r="E67" s="30"/>
      <c r="F67" s="31"/>
      <c r="G67" s="31"/>
      <c r="H67" s="31"/>
      <c r="I67" s="31"/>
      <c r="J67" s="31"/>
      <c r="K67" s="32"/>
      <c r="L67" s="45"/>
    </row>
    <row r="68" spans="1:13" ht="15" customHeight="1" x14ac:dyDescent="0.3">
      <c r="A68" s="14"/>
      <c r="B68" s="9"/>
      <c r="C68" s="37"/>
      <c r="D68" s="38" t="s">
        <v>30</v>
      </c>
      <c r="E68" s="3"/>
      <c r="F68" s="10">
        <f>SUM(F62:F67)</f>
        <v>583</v>
      </c>
      <c r="G68" s="10">
        <f>SUM(G62:G67)</f>
        <v>19.899999999999999</v>
      </c>
      <c r="H68" s="10">
        <f>SUM(H62:H67)</f>
        <v>20.100000000000001</v>
      </c>
      <c r="I68" s="10">
        <f>SUM(I62:I67)</f>
        <v>84</v>
      </c>
      <c r="J68" s="10">
        <f>SUM(J62:J67)</f>
        <v>594</v>
      </c>
      <c r="K68" s="15"/>
      <c r="L68" s="67">
        <f>SUM(L62:L67)</f>
        <v>87.37</v>
      </c>
    </row>
    <row r="69" spans="1:13" ht="30" customHeight="1" x14ac:dyDescent="0.25">
      <c r="A69" s="16">
        <f>A62</f>
        <v>1</v>
      </c>
      <c r="B69" s="5">
        <f>B62</f>
        <v>4</v>
      </c>
      <c r="C69" s="64" t="s">
        <v>23</v>
      </c>
      <c r="D69" s="39" t="s">
        <v>25</v>
      </c>
      <c r="E69" s="30" t="s">
        <v>75</v>
      </c>
      <c r="F69" s="31">
        <v>219</v>
      </c>
      <c r="G69" s="31">
        <v>3.5</v>
      </c>
      <c r="H69" s="31">
        <v>4.5</v>
      </c>
      <c r="I69" s="31">
        <v>5.0999999999999996</v>
      </c>
      <c r="J69" s="31">
        <v>111</v>
      </c>
      <c r="K69" s="32" t="s">
        <v>63</v>
      </c>
      <c r="L69" s="45">
        <v>22.79</v>
      </c>
      <c r="M69" s="63"/>
    </row>
    <row r="70" spans="1:13" ht="27.75" customHeight="1" x14ac:dyDescent="0.25">
      <c r="A70" s="13"/>
      <c r="B70" s="7"/>
      <c r="C70" s="40"/>
      <c r="D70" s="39" t="s">
        <v>26</v>
      </c>
      <c r="E70" s="30" t="s">
        <v>64</v>
      </c>
      <c r="F70" s="31">
        <v>100</v>
      </c>
      <c r="G70" s="31">
        <v>15</v>
      </c>
      <c r="H70" s="31">
        <v>14.2</v>
      </c>
      <c r="I70" s="31">
        <v>7.8</v>
      </c>
      <c r="J70" s="31">
        <v>239</v>
      </c>
      <c r="K70" s="32" t="s">
        <v>65</v>
      </c>
      <c r="L70" s="45">
        <v>34.619999999999997</v>
      </c>
    </row>
    <row r="71" spans="1:13" ht="15" customHeight="1" x14ac:dyDescent="0.25">
      <c r="A71" s="13"/>
      <c r="B71" s="7"/>
      <c r="C71" s="40"/>
      <c r="D71" s="39" t="s">
        <v>27</v>
      </c>
      <c r="E71" s="30" t="s">
        <v>76</v>
      </c>
      <c r="F71" s="31">
        <v>150</v>
      </c>
      <c r="G71" s="31">
        <v>3</v>
      </c>
      <c r="H71" s="31">
        <v>6.1</v>
      </c>
      <c r="I71" s="31">
        <v>24.3</v>
      </c>
      <c r="J71" s="31">
        <v>166</v>
      </c>
      <c r="K71" s="32" t="s">
        <v>77</v>
      </c>
      <c r="L71" s="45">
        <v>15.56</v>
      </c>
    </row>
    <row r="72" spans="1:13" ht="54" customHeight="1" x14ac:dyDescent="0.25">
      <c r="A72" s="13"/>
      <c r="B72" s="7"/>
      <c r="C72" s="40"/>
      <c r="D72" s="39" t="s">
        <v>24</v>
      </c>
      <c r="E72" s="30" t="s">
        <v>118</v>
      </c>
      <c r="F72" s="31">
        <v>60</v>
      </c>
      <c r="G72" s="31">
        <v>1</v>
      </c>
      <c r="H72" s="31">
        <v>0</v>
      </c>
      <c r="I72" s="31">
        <v>4.8</v>
      </c>
      <c r="J72" s="31">
        <v>26</v>
      </c>
      <c r="K72" s="32" t="s">
        <v>39</v>
      </c>
      <c r="L72" s="45">
        <v>3.92</v>
      </c>
    </row>
    <row r="73" spans="1:13" ht="15" customHeight="1" x14ac:dyDescent="0.25">
      <c r="A73" s="13"/>
      <c r="B73" s="7"/>
      <c r="C73" s="40"/>
      <c r="D73" s="39" t="s">
        <v>28</v>
      </c>
      <c r="E73" s="30" t="s">
        <v>67</v>
      </c>
      <c r="F73" s="31">
        <v>200</v>
      </c>
      <c r="G73" s="31">
        <v>0.6</v>
      </c>
      <c r="H73" s="31">
        <v>0</v>
      </c>
      <c r="I73" s="31">
        <v>31.4</v>
      </c>
      <c r="J73" s="31">
        <v>124</v>
      </c>
      <c r="K73" s="32" t="s">
        <v>68</v>
      </c>
      <c r="L73" s="45">
        <v>7.01</v>
      </c>
    </row>
    <row r="74" spans="1:13" ht="15" customHeight="1" x14ac:dyDescent="0.25">
      <c r="A74" s="13"/>
      <c r="B74" s="7"/>
      <c r="C74" s="40"/>
      <c r="D74" s="39" t="s">
        <v>29</v>
      </c>
      <c r="E74" s="30" t="s">
        <v>34</v>
      </c>
      <c r="F74" s="31">
        <v>61</v>
      </c>
      <c r="G74" s="31">
        <v>3.8</v>
      </c>
      <c r="H74" s="31">
        <v>1.1000000000000001</v>
      </c>
      <c r="I74" s="31">
        <v>26.8</v>
      </c>
      <c r="J74" s="31">
        <v>134</v>
      </c>
      <c r="K74" s="32" t="s">
        <v>38</v>
      </c>
      <c r="L74" s="45">
        <v>3.47</v>
      </c>
    </row>
    <row r="75" spans="1:13" ht="15" customHeight="1" x14ac:dyDescent="0.25">
      <c r="A75" s="13"/>
      <c r="B75" s="7"/>
      <c r="C75" s="40"/>
      <c r="D75" s="39" t="s">
        <v>22</v>
      </c>
      <c r="E75" s="30"/>
      <c r="F75" s="31"/>
      <c r="G75" s="31"/>
      <c r="H75" s="31"/>
      <c r="I75" s="31"/>
      <c r="J75" s="31"/>
      <c r="K75" s="32"/>
      <c r="L75" s="45"/>
    </row>
    <row r="76" spans="1:13" x14ac:dyDescent="0.25">
      <c r="A76" s="13"/>
      <c r="B76" s="7"/>
      <c r="C76" s="40"/>
      <c r="D76" s="41"/>
      <c r="E76" s="30"/>
      <c r="F76" s="31"/>
      <c r="G76" s="31"/>
      <c r="H76" s="31"/>
      <c r="I76" s="31"/>
      <c r="J76" s="31"/>
      <c r="K76" s="32"/>
      <c r="L76" s="45"/>
    </row>
    <row r="77" spans="1:13" x14ac:dyDescent="0.25">
      <c r="A77" s="13"/>
      <c r="B77" s="7"/>
      <c r="C77" s="40"/>
      <c r="D77" s="41"/>
      <c r="E77" s="30"/>
      <c r="F77" s="31"/>
      <c r="G77" s="31"/>
      <c r="H77" s="31"/>
      <c r="I77" s="31"/>
      <c r="J77" s="31"/>
      <c r="K77" s="32"/>
      <c r="L77" s="45"/>
    </row>
    <row r="78" spans="1:13" ht="15" customHeight="1" x14ac:dyDescent="0.3">
      <c r="A78" s="14"/>
      <c r="B78" s="9"/>
      <c r="C78" s="37"/>
      <c r="D78" s="38" t="s">
        <v>30</v>
      </c>
      <c r="E78" s="4"/>
      <c r="F78" s="10">
        <f>SUM(F69:F77)</f>
        <v>790</v>
      </c>
      <c r="G78" s="10">
        <f t="shared" ref="G78" si="25">SUM(G69:G77)</f>
        <v>26.900000000000002</v>
      </c>
      <c r="H78" s="10">
        <f t="shared" ref="H78" si="26">SUM(H69:H77)</f>
        <v>25.9</v>
      </c>
      <c r="I78" s="10">
        <f t="shared" ref="I78" si="27">SUM(I69:I77)</f>
        <v>100.2</v>
      </c>
      <c r="J78" s="10">
        <f t="shared" ref="J78:L78" si="28">SUM(J69:J77)</f>
        <v>800</v>
      </c>
      <c r="K78" s="15"/>
      <c r="L78" s="67">
        <f t="shared" si="28"/>
        <v>87.37</v>
      </c>
    </row>
    <row r="79" spans="1:13" ht="18" customHeight="1" thickBot="1" x14ac:dyDescent="0.3">
      <c r="A79" s="19">
        <f>A62</f>
        <v>1</v>
      </c>
      <c r="B79" s="20">
        <f>B62</f>
        <v>4</v>
      </c>
      <c r="C79" s="84" t="s">
        <v>4</v>
      </c>
      <c r="D79" s="85"/>
      <c r="E79" s="21"/>
      <c r="F79" s="22">
        <f>F68+F78</f>
        <v>1373</v>
      </c>
      <c r="G79" s="22">
        <f t="shared" ref="G79" si="29">G68+G78</f>
        <v>46.8</v>
      </c>
      <c r="H79" s="22">
        <f t="shared" ref="H79" si="30">H68+H78</f>
        <v>46</v>
      </c>
      <c r="I79" s="22">
        <f t="shared" ref="I79" si="31">I68+I78</f>
        <v>184.2</v>
      </c>
      <c r="J79" s="22">
        <f t="shared" ref="J79:L79" si="32">J68+J78</f>
        <v>1394</v>
      </c>
      <c r="K79" s="22"/>
      <c r="L79" s="22">
        <f t="shared" si="32"/>
        <v>174.74</v>
      </c>
    </row>
    <row r="80" spans="1:13" ht="27" customHeight="1" x14ac:dyDescent="0.25">
      <c r="A80" s="11">
        <v>1</v>
      </c>
      <c r="B80" s="12">
        <v>5</v>
      </c>
      <c r="C80" s="66" t="s">
        <v>18</v>
      </c>
      <c r="D80" s="42" t="s">
        <v>19</v>
      </c>
      <c r="E80" s="27" t="s">
        <v>85</v>
      </c>
      <c r="F80" s="28">
        <v>330</v>
      </c>
      <c r="G80" s="28">
        <v>17.7</v>
      </c>
      <c r="H80" s="28">
        <v>17.3</v>
      </c>
      <c r="I80" s="28">
        <v>44</v>
      </c>
      <c r="J80" s="28">
        <v>417</v>
      </c>
      <c r="K80" s="29" t="s">
        <v>86</v>
      </c>
      <c r="L80" s="45">
        <v>80.88</v>
      </c>
    </row>
    <row r="81" spans="1:13" ht="14.25" customHeight="1" x14ac:dyDescent="0.25">
      <c r="A81" s="13"/>
      <c r="B81" s="7"/>
      <c r="C81" s="40"/>
      <c r="D81" s="43" t="s">
        <v>28</v>
      </c>
      <c r="E81" s="30" t="s">
        <v>45</v>
      </c>
      <c r="F81" s="31">
        <v>200</v>
      </c>
      <c r="G81" s="31">
        <v>0.2</v>
      </c>
      <c r="H81" s="31">
        <v>0</v>
      </c>
      <c r="I81" s="31">
        <v>15</v>
      </c>
      <c r="J81" s="31">
        <v>58</v>
      </c>
      <c r="K81" s="32" t="s">
        <v>84</v>
      </c>
      <c r="L81" s="45">
        <v>3.79</v>
      </c>
    </row>
    <row r="82" spans="1:13" ht="14.25" customHeight="1" x14ac:dyDescent="0.25">
      <c r="A82" s="13"/>
      <c r="B82" s="7"/>
      <c r="C82" s="40"/>
      <c r="D82" s="39" t="s">
        <v>29</v>
      </c>
      <c r="E82" s="30" t="s">
        <v>34</v>
      </c>
      <c r="F82" s="31">
        <v>48</v>
      </c>
      <c r="G82" s="31">
        <v>3</v>
      </c>
      <c r="H82" s="31">
        <v>0.8</v>
      </c>
      <c r="I82" s="31">
        <v>21.1</v>
      </c>
      <c r="J82" s="31">
        <v>105</v>
      </c>
      <c r="K82" s="32" t="s">
        <v>38</v>
      </c>
      <c r="L82" s="45">
        <v>2.7</v>
      </c>
      <c r="M82" s="63"/>
    </row>
    <row r="83" spans="1:13" ht="14.25" customHeight="1" x14ac:dyDescent="0.25">
      <c r="A83" s="13"/>
      <c r="B83" s="7"/>
      <c r="C83" s="40"/>
      <c r="D83" s="39" t="s">
        <v>22</v>
      </c>
      <c r="E83" s="30"/>
      <c r="F83" s="31"/>
      <c r="G83" s="31"/>
      <c r="H83" s="31"/>
      <c r="I83" s="31"/>
      <c r="J83" s="31"/>
      <c r="K83" s="32"/>
      <c r="L83" s="45"/>
    </row>
    <row r="84" spans="1:13" x14ac:dyDescent="0.25">
      <c r="A84" s="13"/>
      <c r="B84" s="7"/>
      <c r="C84" s="40"/>
      <c r="D84" s="41"/>
      <c r="E84" s="30"/>
      <c r="F84" s="31"/>
      <c r="G84" s="31"/>
      <c r="H84" s="31"/>
      <c r="I84" s="31"/>
      <c r="J84" s="31"/>
      <c r="K84" s="32"/>
      <c r="L84" s="45"/>
    </row>
    <row r="85" spans="1:13" x14ac:dyDescent="0.25">
      <c r="A85" s="13"/>
      <c r="B85" s="7"/>
      <c r="C85" s="40"/>
      <c r="D85" s="41"/>
      <c r="E85" s="30"/>
      <c r="F85" s="31"/>
      <c r="G85" s="31"/>
      <c r="H85" s="31"/>
      <c r="I85" s="31"/>
      <c r="J85" s="31"/>
      <c r="K85" s="32"/>
      <c r="L85" s="45"/>
    </row>
    <row r="86" spans="1:13" ht="14.25" customHeight="1" x14ac:dyDescent="0.3">
      <c r="A86" s="14"/>
      <c r="B86" s="9"/>
      <c r="C86" s="37"/>
      <c r="D86" s="38" t="s">
        <v>30</v>
      </c>
      <c r="E86" s="3"/>
      <c r="F86" s="10">
        <f>SUM(F80:F85)</f>
        <v>578</v>
      </c>
      <c r="G86" s="10">
        <f>SUM(G80:G85)</f>
        <v>20.9</v>
      </c>
      <c r="H86" s="10">
        <f>SUM(H80:H85)</f>
        <v>18.100000000000001</v>
      </c>
      <c r="I86" s="10">
        <f>SUM(I80:I85)</f>
        <v>80.099999999999994</v>
      </c>
      <c r="J86" s="10">
        <f>SUM(J80:J85)</f>
        <v>580</v>
      </c>
      <c r="K86" s="15"/>
      <c r="L86" s="10">
        <f>SUM(L80:L85)</f>
        <v>87.37</v>
      </c>
    </row>
    <row r="87" spans="1:13" ht="39.75" customHeight="1" x14ac:dyDescent="0.25">
      <c r="A87" s="16">
        <f>A80</f>
        <v>1</v>
      </c>
      <c r="B87" s="5">
        <f>B80</f>
        <v>5</v>
      </c>
      <c r="C87" s="64" t="s">
        <v>23</v>
      </c>
      <c r="D87" s="39" t="s">
        <v>25</v>
      </c>
      <c r="E87" s="30" t="s">
        <v>95</v>
      </c>
      <c r="F87" s="31">
        <v>213</v>
      </c>
      <c r="G87" s="31">
        <v>1.6</v>
      </c>
      <c r="H87" s="31">
        <v>4.2</v>
      </c>
      <c r="I87" s="31">
        <v>10.4</v>
      </c>
      <c r="J87" s="31">
        <v>86</v>
      </c>
      <c r="K87" s="32" t="s">
        <v>114</v>
      </c>
      <c r="L87" s="45">
        <v>18.05</v>
      </c>
    </row>
    <row r="88" spans="1:13" ht="30" customHeight="1" x14ac:dyDescent="0.25">
      <c r="A88" s="13"/>
      <c r="B88" s="7"/>
      <c r="C88" s="40"/>
      <c r="D88" s="39" t="s">
        <v>26</v>
      </c>
      <c r="E88" s="30" t="s">
        <v>87</v>
      </c>
      <c r="F88" s="31">
        <v>100</v>
      </c>
      <c r="G88" s="31">
        <v>14</v>
      </c>
      <c r="H88" s="31">
        <v>12.2</v>
      </c>
      <c r="I88" s="31">
        <v>15</v>
      </c>
      <c r="J88" s="31">
        <v>247</v>
      </c>
      <c r="K88" s="32" t="s">
        <v>47</v>
      </c>
      <c r="L88" s="45">
        <v>45.68</v>
      </c>
    </row>
    <row r="89" spans="1:13" ht="15.75" customHeight="1" x14ac:dyDescent="0.25">
      <c r="A89" s="13"/>
      <c r="B89" s="7"/>
      <c r="C89" s="40"/>
      <c r="D89" s="39" t="s">
        <v>27</v>
      </c>
      <c r="E89" s="30" t="s">
        <v>43</v>
      </c>
      <c r="F89" s="31">
        <v>150</v>
      </c>
      <c r="G89" s="31">
        <v>5.2</v>
      </c>
      <c r="H89" s="31">
        <v>6.1</v>
      </c>
      <c r="I89" s="31">
        <v>36</v>
      </c>
      <c r="J89" s="31">
        <v>220</v>
      </c>
      <c r="K89" s="32" t="s">
        <v>44</v>
      </c>
      <c r="L89" s="45">
        <v>7.58</v>
      </c>
    </row>
    <row r="90" spans="1:13" ht="41.25" customHeight="1" x14ac:dyDescent="0.25">
      <c r="A90" s="13"/>
      <c r="B90" s="7"/>
      <c r="C90" s="40"/>
      <c r="D90" s="39" t="s">
        <v>24</v>
      </c>
      <c r="E90" s="30" t="s">
        <v>88</v>
      </c>
      <c r="F90" s="31">
        <v>60</v>
      </c>
      <c r="G90" s="31">
        <v>0.9</v>
      </c>
      <c r="H90" s="31">
        <v>0</v>
      </c>
      <c r="I90" s="31">
        <v>3</v>
      </c>
      <c r="J90" s="31">
        <v>17</v>
      </c>
      <c r="K90" s="32" t="s">
        <v>89</v>
      </c>
      <c r="L90" s="45">
        <v>9.77</v>
      </c>
    </row>
    <row r="91" spans="1:13" ht="16.5" customHeight="1" x14ac:dyDescent="0.25">
      <c r="A91" s="13"/>
      <c r="B91" s="7"/>
      <c r="C91" s="40"/>
      <c r="D91" s="39" t="s">
        <v>20</v>
      </c>
      <c r="E91" s="30" t="s">
        <v>33</v>
      </c>
      <c r="F91" s="31">
        <v>200</v>
      </c>
      <c r="G91" s="31">
        <v>0.2</v>
      </c>
      <c r="H91" s="31">
        <v>0</v>
      </c>
      <c r="I91" s="31">
        <v>15</v>
      </c>
      <c r="J91" s="31">
        <v>58</v>
      </c>
      <c r="K91" s="32" t="s">
        <v>37</v>
      </c>
      <c r="L91" s="45">
        <v>2.94</v>
      </c>
    </row>
    <row r="92" spans="1:13" ht="16.5" customHeight="1" x14ac:dyDescent="0.25">
      <c r="A92" s="13"/>
      <c r="B92" s="7"/>
      <c r="C92" s="40"/>
      <c r="D92" s="39" t="s">
        <v>29</v>
      </c>
      <c r="E92" s="30" t="s">
        <v>34</v>
      </c>
      <c r="F92" s="31">
        <v>59</v>
      </c>
      <c r="G92" s="31">
        <v>3.7</v>
      </c>
      <c r="H92" s="31">
        <v>1.06</v>
      </c>
      <c r="I92" s="31">
        <v>26</v>
      </c>
      <c r="J92" s="31">
        <v>129</v>
      </c>
      <c r="K92" s="32" t="s">
        <v>38</v>
      </c>
      <c r="L92" s="45">
        <v>3.35</v>
      </c>
    </row>
    <row r="93" spans="1:13" ht="16.5" customHeight="1" x14ac:dyDescent="0.25">
      <c r="A93" s="13"/>
      <c r="B93" s="7"/>
      <c r="C93" s="40"/>
      <c r="D93" s="39" t="s">
        <v>22</v>
      </c>
      <c r="E93" s="30"/>
      <c r="F93" s="31"/>
      <c r="G93" s="31"/>
      <c r="H93" s="31"/>
      <c r="I93" s="31"/>
      <c r="J93" s="31"/>
      <c r="K93" s="32"/>
      <c r="L93" s="45"/>
    </row>
    <row r="94" spans="1:13" ht="16.5" customHeight="1" x14ac:dyDescent="0.25">
      <c r="A94" s="13"/>
      <c r="B94" s="7"/>
      <c r="C94" s="40"/>
      <c r="D94" s="41"/>
      <c r="E94" s="30"/>
      <c r="F94" s="31"/>
      <c r="G94" s="31"/>
      <c r="H94" s="31"/>
      <c r="I94" s="31"/>
      <c r="J94" s="31"/>
      <c r="K94" s="32"/>
      <c r="L94" s="45"/>
    </row>
    <row r="95" spans="1:13" ht="16.5" customHeight="1" x14ac:dyDescent="0.25">
      <c r="A95" s="13"/>
      <c r="B95" s="7"/>
      <c r="C95" s="40"/>
      <c r="D95" s="41"/>
      <c r="E95" s="30"/>
      <c r="F95" s="31"/>
      <c r="G95" s="31"/>
      <c r="H95" s="31"/>
      <c r="I95" s="31"/>
      <c r="J95" s="31"/>
      <c r="K95" s="32"/>
      <c r="L95" s="45"/>
    </row>
    <row r="96" spans="1:13" ht="17.25" customHeight="1" x14ac:dyDescent="0.3">
      <c r="A96" s="14"/>
      <c r="B96" s="9"/>
      <c r="C96" s="37"/>
      <c r="D96" s="38" t="s">
        <v>30</v>
      </c>
      <c r="E96" s="4"/>
      <c r="F96" s="10">
        <f>SUM(F87:F95)</f>
        <v>782</v>
      </c>
      <c r="G96" s="10">
        <f t="shared" ref="G96" si="33">SUM(G87:G95)</f>
        <v>25.599999999999998</v>
      </c>
      <c r="H96" s="10">
        <f t="shared" ref="H96" si="34">SUM(H87:H95)</f>
        <v>23.56</v>
      </c>
      <c r="I96" s="10">
        <f t="shared" ref="I96" si="35">SUM(I87:I95)</f>
        <v>105.4</v>
      </c>
      <c r="J96" s="10">
        <f t="shared" ref="J96:L96" si="36">SUM(J87:J95)</f>
        <v>757</v>
      </c>
      <c r="K96" s="15"/>
      <c r="L96" s="10">
        <f t="shared" si="36"/>
        <v>87.36999999999999</v>
      </c>
    </row>
    <row r="97" spans="1:12" ht="19.5" customHeight="1" thickBot="1" x14ac:dyDescent="0.3">
      <c r="A97" s="19">
        <f>A80</f>
        <v>1</v>
      </c>
      <c r="B97" s="20">
        <f>B80</f>
        <v>5</v>
      </c>
      <c r="C97" s="84" t="s">
        <v>4</v>
      </c>
      <c r="D97" s="85"/>
      <c r="E97" s="21"/>
      <c r="F97" s="22">
        <f>F86+F96</f>
        <v>1360</v>
      </c>
      <c r="G97" s="22">
        <f t="shared" ref="G97" si="37">G86+G96</f>
        <v>46.5</v>
      </c>
      <c r="H97" s="22">
        <f t="shared" ref="H97" si="38">H86+H96</f>
        <v>41.66</v>
      </c>
      <c r="I97" s="22">
        <f t="shared" ref="I97" si="39">I86+I96</f>
        <v>185.5</v>
      </c>
      <c r="J97" s="22">
        <f t="shared" ref="J97:L97" si="40">J86+J96</f>
        <v>1337</v>
      </c>
      <c r="K97" s="22"/>
      <c r="L97" s="22">
        <f t="shared" si="40"/>
        <v>174.74</v>
      </c>
    </row>
    <row r="98" spans="1:12" ht="53.25" customHeight="1" x14ac:dyDescent="0.25">
      <c r="A98" s="11">
        <v>2</v>
      </c>
      <c r="B98" s="12">
        <v>1</v>
      </c>
      <c r="C98" s="66" t="s">
        <v>18</v>
      </c>
      <c r="D98" s="42" t="s">
        <v>19</v>
      </c>
      <c r="E98" s="27" t="s">
        <v>90</v>
      </c>
      <c r="F98" s="28">
        <v>210</v>
      </c>
      <c r="G98" s="28">
        <v>5.8</v>
      </c>
      <c r="H98" s="28">
        <v>9.1999999999999993</v>
      </c>
      <c r="I98" s="28">
        <v>28.8</v>
      </c>
      <c r="J98" s="28">
        <v>183</v>
      </c>
      <c r="K98" s="29" t="s">
        <v>69</v>
      </c>
      <c r="L98" s="44">
        <v>25.52</v>
      </c>
    </row>
    <row r="99" spans="1:12" ht="14.25" customHeight="1" x14ac:dyDescent="0.25">
      <c r="A99" s="13"/>
      <c r="B99" s="7"/>
      <c r="C99" s="40"/>
      <c r="D99" s="43" t="s">
        <v>32</v>
      </c>
      <c r="E99" s="30" t="s">
        <v>91</v>
      </c>
      <c r="F99" s="31">
        <v>115</v>
      </c>
      <c r="G99" s="31">
        <v>10.6</v>
      </c>
      <c r="H99" s="31">
        <v>10.199999999999999</v>
      </c>
      <c r="I99" s="31">
        <v>14.6</v>
      </c>
      <c r="J99" s="31">
        <v>232</v>
      </c>
      <c r="K99" s="32" t="s">
        <v>36</v>
      </c>
      <c r="L99" s="45">
        <v>50.97</v>
      </c>
    </row>
    <row r="100" spans="1:12" ht="27" customHeight="1" x14ac:dyDescent="0.25">
      <c r="A100" s="13"/>
      <c r="B100" s="7"/>
      <c r="C100" s="40"/>
      <c r="D100" s="39" t="s">
        <v>28</v>
      </c>
      <c r="E100" s="30" t="s">
        <v>110</v>
      </c>
      <c r="F100" s="31">
        <v>200</v>
      </c>
      <c r="G100" s="31">
        <v>0.8</v>
      </c>
      <c r="H100" s="31">
        <v>0.2</v>
      </c>
      <c r="I100" s="31">
        <v>15</v>
      </c>
      <c r="J100" s="31">
        <v>60</v>
      </c>
      <c r="K100" s="32" t="s">
        <v>111</v>
      </c>
      <c r="L100" s="45">
        <v>7.82</v>
      </c>
    </row>
    <row r="101" spans="1:12" ht="14.25" customHeight="1" x14ac:dyDescent="0.25">
      <c r="A101" s="13"/>
      <c r="B101" s="7"/>
      <c r="C101" s="40"/>
      <c r="D101" s="39" t="s">
        <v>29</v>
      </c>
      <c r="E101" s="30" t="s">
        <v>34</v>
      </c>
      <c r="F101" s="31">
        <v>54</v>
      </c>
      <c r="G101" s="31">
        <v>3.3</v>
      </c>
      <c r="H101" s="31">
        <v>0.9</v>
      </c>
      <c r="I101" s="31">
        <v>23.7</v>
      </c>
      <c r="J101" s="31">
        <v>118</v>
      </c>
      <c r="K101" s="32" t="s">
        <v>38</v>
      </c>
      <c r="L101" s="45">
        <v>3.06</v>
      </c>
    </row>
    <row r="102" spans="1:12" ht="14.25" customHeight="1" x14ac:dyDescent="0.25">
      <c r="A102" s="13"/>
      <c r="B102" s="7"/>
      <c r="C102" s="40"/>
      <c r="D102" s="39" t="s">
        <v>22</v>
      </c>
      <c r="E102" s="30"/>
      <c r="F102" s="31"/>
      <c r="G102" s="31"/>
      <c r="H102" s="31"/>
      <c r="I102" s="31"/>
      <c r="J102" s="31"/>
      <c r="K102" s="32"/>
      <c r="L102" s="45"/>
    </row>
    <row r="103" spans="1:12" ht="14.25" customHeight="1" x14ac:dyDescent="0.25">
      <c r="A103" s="13"/>
      <c r="B103" s="7"/>
      <c r="C103" s="40"/>
      <c r="D103" s="41"/>
      <c r="E103" s="30"/>
      <c r="F103" s="31"/>
      <c r="G103" s="31"/>
      <c r="H103" s="31"/>
      <c r="I103" s="31"/>
      <c r="J103" s="31"/>
      <c r="K103" s="32"/>
      <c r="L103" s="45"/>
    </row>
    <row r="104" spans="1:12" ht="14.25" customHeight="1" x14ac:dyDescent="0.25">
      <c r="A104" s="13"/>
      <c r="B104" s="7"/>
      <c r="C104" s="40"/>
      <c r="D104" s="41"/>
      <c r="E104" s="30"/>
      <c r="F104" s="31"/>
      <c r="G104" s="31"/>
      <c r="H104" s="31"/>
      <c r="I104" s="31"/>
      <c r="J104" s="31"/>
      <c r="K104" s="32"/>
      <c r="L104" s="45"/>
    </row>
    <row r="105" spans="1:12" ht="16.5" customHeight="1" x14ac:dyDescent="0.3">
      <c r="A105" s="14"/>
      <c r="B105" s="9"/>
      <c r="C105" s="37"/>
      <c r="D105" s="38" t="s">
        <v>30</v>
      </c>
      <c r="E105" s="3"/>
      <c r="F105" s="10">
        <f>SUM(F98:F104)</f>
        <v>579</v>
      </c>
      <c r="G105" s="10">
        <f t="shared" ref="G105:L105" si="41">SUM(G98:G104)</f>
        <v>20.5</v>
      </c>
      <c r="H105" s="10">
        <f t="shared" si="41"/>
        <v>20.499999999999996</v>
      </c>
      <c r="I105" s="10">
        <f t="shared" si="41"/>
        <v>82.1</v>
      </c>
      <c r="J105" s="10">
        <f t="shared" si="41"/>
        <v>593</v>
      </c>
      <c r="K105" s="15"/>
      <c r="L105" s="10">
        <f t="shared" si="41"/>
        <v>87.37</v>
      </c>
    </row>
    <row r="106" spans="1:12" ht="28.5" customHeight="1" x14ac:dyDescent="0.25">
      <c r="A106" s="16">
        <f>A98</f>
        <v>2</v>
      </c>
      <c r="B106" s="5">
        <f>B98</f>
        <v>1</v>
      </c>
      <c r="C106" s="64" t="s">
        <v>23</v>
      </c>
      <c r="D106" s="39" t="s">
        <v>25</v>
      </c>
      <c r="E106" s="30" t="s">
        <v>75</v>
      </c>
      <c r="F106" s="31">
        <v>216</v>
      </c>
      <c r="G106" s="31">
        <v>3.5</v>
      </c>
      <c r="H106" s="31">
        <v>4.2</v>
      </c>
      <c r="I106" s="31">
        <v>5.0999999999999996</v>
      </c>
      <c r="J106" s="31">
        <v>107</v>
      </c>
      <c r="K106" s="32" t="s">
        <v>115</v>
      </c>
      <c r="L106" s="45">
        <v>20.350000000000001</v>
      </c>
    </row>
    <row r="107" spans="1:12" ht="27.75" customHeight="1" x14ac:dyDescent="0.25">
      <c r="A107" s="13"/>
      <c r="B107" s="7"/>
      <c r="C107" s="40"/>
      <c r="D107" s="39" t="s">
        <v>26</v>
      </c>
      <c r="E107" s="30" t="s">
        <v>53</v>
      </c>
      <c r="F107" s="31">
        <v>100</v>
      </c>
      <c r="G107" s="31">
        <v>14.1</v>
      </c>
      <c r="H107" s="31">
        <v>14</v>
      </c>
      <c r="I107" s="31">
        <v>18.100000000000001</v>
      </c>
      <c r="J107" s="31">
        <v>262</v>
      </c>
      <c r="K107" s="32" t="s">
        <v>54</v>
      </c>
      <c r="L107" s="45">
        <v>48.21</v>
      </c>
    </row>
    <row r="108" spans="1:12" ht="15" customHeight="1" x14ac:dyDescent="0.25">
      <c r="A108" s="13"/>
      <c r="B108" s="7"/>
      <c r="C108" s="40"/>
      <c r="D108" s="39" t="s">
        <v>27</v>
      </c>
      <c r="E108" s="30" t="s">
        <v>92</v>
      </c>
      <c r="F108" s="31">
        <v>150</v>
      </c>
      <c r="G108" s="31">
        <v>7.6</v>
      </c>
      <c r="H108" s="31">
        <v>6.9</v>
      </c>
      <c r="I108" s="31">
        <v>33.4</v>
      </c>
      <c r="J108" s="31">
        <v>209</v>
      </c>
      <c r="K108" s="32" t="s">
        <v>66</v>
      </c>
      <c r="L108" s="45">
        <v>9.4</v>
      </c>
    </row>
    <row r="109" spans="1:12" ht="53.25" customHeight="1" x14ac:dyDescent="0.25">
      <c r="A109" s="13"/>
      <c r="B109" s="7"/>
      <c r="C109" s="40"/>
      <c r="D109" s="39" t="s">
        <v>24</v>
      </c>
      <c r="E109" s="30" t="s">
        <v>118</v>
      </c>
      <c r="F109" s="31">
        <v>60</v>
      </c>
      <c r="G109" s="31">
        <v>1</v>
      </c>
      <c r="H109" s="31">
        <v>0</v>
      </c>
      <c r="I109" s="31">
        <v>4.8</v>
      </c>
      <c r="J109" s="31">
        <v>26</v>
      </c>
      <c r="K109" s="32" t="s">
        <v>39</v>
      </c>
      <c r="L109" s="45">
        <v>3.92</v>
      </c>
    </row>
    <row r="110" spans="1:12" ht="15" customHeight="1" x14ac:dyDescent="0.25">
      <c r="A110" s="13"/>
      <c r="B110" s="7"/>
      <c r="C110" s="40"/>
      <c r="D110" s="39" t="s">
        <v>20</v>
      </c>
      <c r="E110" s="30" t="s">
        <v>33</v>
      </c>
      <c r="F110" s="31">
        <v>200</v>
      </c>
      <c r="G110" s="31">
        <v>0.2</v>
      </c>
      <c r="H110" s="31">
        <v>0</v>
      </c>
      <c r="I110" s="31">
        <v>15</v>
      </c>
      <c r="J110" s="31">
        <v>58</v>
      </c>
      <c r="K110" s="32" t="s">
        <v>37</v>
      </c>
      <c r="L110" s="45">
        <v>2.94</v>
      </c>
    </row>
    <row r="111" spans="1:12" ht="15" customHeight="1" x14ac:dyDescent="0.25">
      <c r="A111" s="13"/>
      <c r="B111" s="7"/>
      <c r="C111" s="40"/>
      <c r="D111" s="39" t="s">
        <v>29</v>
      </c>
      <c r="E111" s="30" t="s">
        <v>34</v>
      </c>
      <c r="F111" s="31">
        <v>48</v>
      </c>
      <c r="G111" s="31">
        <v>3</v>
      </c>
      <c r="H111" s="31">
        <v>0.8</v>
      </c>
      <c r="I111" s="31">
        <v>21.1</v>
      </c>
      <c r="J111" s="31">
        <v>105</v>
      </c>
      <c r="K111" s="32" t="s">
        <v>38</v>
      </c>
      <c r="L111" s="45">
        <v>2.5499999999999998</v>
      </c>
    </row>
    <row r="112" spans="1:12" ht="15" customHeight="1" x14ac:dyDescent="0.25">
      <c r="A112" s="13"/>
      <c r="B112" s="7"/>
      <c r="C112" s="40"/>
      <c r="D112" s="39" t="s">
        <v>22</v>
      </c>
      <c r="E112" s="30"/>
      <c r="F112" s="31"/>
      <c r="G112" s="31"/>
      <c r="H112" s="31"/>
      <c r="I112" s="31"/>
      <c r="J112" s="31"/>
      <c r="K112" s="32"/>
      <c r="L112" s="45"/>
    </row>
    <row r="113" spans="1:13" x14ac:dyDescent="0.25">
      <c r="A113" s="13"/>
      <c r="B113" s="7"/>
      <c r="C113" s="40"/>
      <c r="D113" s="41"/>
      <c r="E113" s="30"/>
      <c r="F113" s="31"/>
      <c r="G113" s="31"/>
      <c r="H113" s="31"/>
      <c r="I113" s="31"/>
      <c r="J113" s="31"/>
      <c r="K113" s="32"/>
      <c r="L113" s="45"/>
    </row>
    <row r="114" spans="1:13" x14ac:dyDescent="0.25">
      <c r="A114" s="13"/>
      <c r="B114" s="7"/>
      <c r="C114" s="40"/>
      <c r="D114" s="41"/>
      <c r="E114" s="30"/>
      <c r="F114" s="31"/>
      <c r="G114" s="31"/>
      <c r="H114" s="31"/>
      <c r="I114" s="31"/>
      <c r="J114" s="31"/>
      <c r="K114" s="32"/>
      <c r="L114" s="45"/>
    </row>
    <row r="115" spans="1:13" ht="15.75" customHeight="1" x14ac:dyDescent="0.3">
      <c r="A115" s="14"/>
      <c r="B115" s="9"/>
      <c r="C115" s="37"/>
      <c r="D115" s="38" t="s">
        <v>30</v>
      </c>
      <c r="E115" s="4"/>
      <c r="F115" s="10">
        <f>SUM(F106:F114)</f>
        <v>774</v>
      </c>
      <c r="G115" s="10">
        <f t="shared" ref="G115:J115" si="42">SUM(G106:G114)</f>
        <v>29.400000000000002</v>
      </c>
      <c r="H115" s="10">
        <f t="shared" si="42"/>
        <v>25.900000000000002</v>
      </c>
      <c r="I115" s="10">
        <f t="shared" si="42"/>
        <v>97.5</v>
      </c>
      <c r="J115" s="10">
        <f t="shared" si="42"/>
        <v>767</v>
      </c>
      <c r="K115" s="15"/>
      <c r="L115" s="10">
        <f t="shared" ref="L115" si="43">SUM(L106:L114)</f>
        <v>87.37</v>
      </c>
    </row>
    <row r="116" spans="1:13" ht="17.25" customHeight="1" thickBot="1" x14ac:dyDescent="0.3">
      <c r="A116" s="19">
        <f>A98</f>
        <v>2</v>
      </c>
      <c r="B116" s="20">
        <f>B98</f>
        <v>1</v>
      </c>
      <c r="C116" s="84" t="s">
        <v>4</v>
      </c>
      <c r="D116" s="85"/>
      <c r="E116" s="21"/>
      <c r="F116" s="22">
        <f>F105+F115</f>
        <v>1353</v>
      </c>
      <c r="G116" s="22">
        <f t="shared" ref="G116" si="44">G105+G115</f>
        <v>49.900000000000006</v>
      </c>
      <c r="H116" s="22">
        <f t="shared" ref="H116" si="45">H105+H115</f>
        <v>46.4</v>
      </c>
      <c r="I116" s="22">
        <f t="shared" ref="I116" si="46">I105+I115</f>
        <v>179.6</v>
      </c>
      <c r="J116" s="22">
        <f t="shared" ref="J116:L116" si="47">J105+J115</f>
        <v>1360</v>
      </c>
      <c r="K116" s="22"/>
      <c r="L116" s="22">
        <f t="shared" si="47"/>
        <v>174.74</v>
      </c>
    </row>
    <row r="117" spans="1:13" ht="55.5" customHeight="1" x14ac:dyDescent="0.25">
      <c r="A117" s="11">
        <v>2</v>
      </c>
      <c r="B117" s="12">
        <v>2</v>
      </c>
      <c r="C117" s="66" t="s">
        <v>18</v>
      </c>
      <c r="D117" s="42" t="s">
        <v>19</v>
      </c>
      <c r="E117" s="27" t="s">
        <v>80</v>
      </c>
      <c r="F117" s="50">
        <v>345</v>
      </c>
      <c r="G117" s="51">
        <v>16.3</v>
      </c>
      <c r="H117" s="51">
        <v>19.899999999999999</v>
      </c>
      <c r="I117" s="51">
        <v>49</v>
      </c>
      <c r="J117" s="52">
        <v>450</v>
      </c>
      <c r="K117" s="53" t="s">
        <v>81</v>
      </c>
      <c r="L117" s="48">
        <v>82.07</v>
      </c>
    </row>
    <row r="118" spans="1:13" ht="15.75" customHeight="1" x14ac:dyDescent="0.25">
      <c r="A118" s="13"/>
      <c r="B118" s="7"/>
      <c r="C118" s="40"/>
      <c r="D118" s="37" t="s">
        <v>20</v>
      </c>
      <c r="E118" s="36" t="s">
        <v>33</v>
      </c>
      <c r="F118" s="54">
        <v>200</v>
      </c>
      <c r="G118" s="55">
        <v>0.2</v>
      </c>
      <c r="H118" s="55">
        <v>0</v>
      </c>
      <c r="I118" s="55">
        <v>15</v>
      </c>
      <c r="J118" s="54">
        <v>58</v>
      </c>
      <c r="K118" s="56" t="s">
        <v>37</v>
      </c>
      <c r="L118" s="49">
        <v>2.94</v>
      </c>
    </row>
    <row r="119" spans="1:13" ht="15.75" customHeight="1" x14ac:dyDescent="0.25">
      <c r="A119" s="13"/>
      <c r="B119" s="7"/>
      <c r="C119" s="40"/>
      <c r="D119" s="39" t="s">
        <v>29</v>
      </c>
      <c r="E119" s="47" t="s">
        <v>34</v>
      </c>
      <c r="F119" s="54">
        <v>42</v>
      </c>
      <c r="G119" s="55">
        <v>2.6</v>
      </c>
      <c r="H119" s="55">
        <v>0.7</v>
      </c>
      <c r="I119" s="55">
        <v>18.399999999999999</v>
      </c>
      <c r="J119" s="54">
        <v>92</v>
      </c>
      <c r="K119" s="56" t="s">
        <v>38</v>
      </c>
      <c r="L119" s="49">
        <v>2.36</v>
      </c>
    </row>
    <row r="120" spans="1:13" ht="15.75" customHeight="1" x14ac:dyDescent="0.25">
      <c r="A120" s="13"/>
      <c r="B120" s="7"/>
      <c r="C120" s="40"/>
      <c r="D120" s="39" t="s">
        <v>22</v>
      </c>
      <c r="E120" s="47"/>
      <c r="F120" s="57"/>
      <c r="G120" s="58"/>
      <c r="H120" s="58"/>
      <c r="I120" s="58"/>
      <c r="J120" s="59"/>
      <c r="K120" s="60"/>
      <c r="L120" s="49"/>
    </row>
    <row r="121" spans="1:13" ht="15.75" customHeight="1" x14ac:dyDescent="0.25">
      <c r="A121" s="13"/>
      <c r="B121" s="7"/>
      <c r="C121" s="40"/>
      <c r="D121" s="41"/>
      <c r="E121" s="30"/>
      <c r="F121" s="31"/>
      <c r="G121" s="31"/>
      <c r="H121" s="31"/>
      <c r="I121" s="31"/>
      <c r="J121" s="31"/>
      <c r="K121" s="32"/>
      <c r="L121" s="49"/>
    </row>
    <row r="122" spans="1:13" ht="15.75" customHeight="1" x14ac:dyDescent="0.25">
      <c r="A122" s="13"/>
      <c r="B122" s="7"/>
      <c r="C122" s="40"/>
      <c r="D122" s="41"/>
      <c r="E122" s="30"/>
      <c r="F122" s="31"/>
      <c r="G122" s="31"/>
      <c r="H122" s="31"/>
      <c r="I122" s="31"/>
      <c r="J122" s="31"/>
      <c r="K122" s="32"/>
      <c r="L122" s="46"/>
    </row>
    <row r="123" spans="1:13" ht="18" customHeight="1" x14ac:dyDescent="0.3">
      <c r="A123" s="14"/>
      <c r="B123" s="9"/>
      <c r="C123" s="37"/>
      <c r="D123" s="38" t="s">
        <v>30</v>
      </c>
      <c r="E123" s="3"/>
      <c r="F123" s="10">
        <f>SUM(F117:F122)</f>
        <v>587</v>
      </c>
      <c r="G123" s="10">
        <f>SUM(G117:G122)</f>
        <v>19.100000000000001</v>
      </c>
      <c r="H123" s="10">
        <f>SUM(H117:H122)</f>
        <v>20.599999999999998</v>
      </c>
      <c r="I123" s="10">
        <f>SUM(I117:I122)</f>
        <v>82.4</v>
      </c>
      <c r="J123" s="10">
        <f>SUM(J117:J122)</f>
        <v>600</v>
      </c>
      <c r="K123" s="15"/>
      <c r="L123" s="10">
        <f>SUM(L117:L122)</f>
        <v>87.36999999999999</v>
      </c>
    </row>
    <row r="124" spans="1:13" ht="45.75" customHeight="1" x14ac:dyDescent="0.25">
      <c r="A124" s="16">
        <f>A117</f>
        <v>2</v>
      </c>
      <c r="B124" s="5">
        <f>B117</f>
        <v>2</v>
      </c>
      <c r="C124" s="64" t="s">
        <v>23</v>
      </c>
      <c r="D124" s="39" t="s">
        <v>25</v>
      </c>
      <c r="E124" s="30" t="s">
        <v>95</v>
      </c>
      <c r="F124" s="31">
        <v>215</v>
      </c>
      <c r="G124" s="31">
        <v>4</v>
      </c>
      <c r="H124" s="31">
        <v>4.2</v>
      </c>
      <c r="I124" s="31">
        <v>10.4</v>
      </c>
      <c r="J124" s="31">
        <v>86</v>
      </c>
      <c r="K124" s="32" t="s">
        <v>96</v>
      </c>
      <c r="L124" s="46">
        <v>19.670000000000002</v>
      </c>
    </row>
    <row r="125" spans="1:13" ht="31.5" customHeight="1" x14ac:dyDescent="0.25">
      <c r="A125" s="13"/>
      <c r="B125" s="7"/>
      <c r="C125" s="40"/>
      <c r="D125" s="39" t="s">
        <v>26</v>
      </c>
      <c r="E125" s="30" t="s">
        <v>79</v>
      </c>
      <c r="F125" s="31">
        <v>150</v>
      </c>
      <c r="G125" s="31">
        <v>13.8</v>
      </c>
      <c r="H125" s="31">
        <v>14.6</v>
      </c>
      <c r="I125" s="31">
        <v>27.3</v>
      </c>
      <c r="J125" s="31">
        <v>297</v>
      </c>
      <c r="K125" s="32" t="s">
        <v>40</v>
      </c>
      <c r="L125" s="46">
        <v>45.28</v>
      </c>
    </row>
    <row r="126" spans="1:13" ht="16.5" customHeight="1" x14ac:dyDescent="0.25">
      <c r="A126" s="13"/>
      <c r="B126" s="7"/>
      <c r="C126" s="40"/>
      <c r="D126" s="39" t="s">
        <v>27</v>
      </c>
      <c r="E126" s="30" t="s">
        <v>48</v>
      </c>
      <c r="F126" s="31">
        <v>150</v>
      </c>
      <c r="G126" s="31">
        <v>4.5</v>
      </c>
      <c r="H126" s="31">
        <v>6.7</v>
      </c>
      <c r="I126" s="31">
        <v>22.4</v>
      </c>
      <c r="J126" s="31">
        <v>171</v>
      </c>
      <c r="K126" s="32" t="s">
        <v>42</v>
      </c>
      <c r="L126" s="46">
        <v>8.1300000000000008</v>
      </c>
      <c r="M126" s="63"/>
    </row>
    <row r="127" spans="1:13" ht="58.5" customHeight="1" x14ac:dyDescent="0.25">
      <c r="A127" s="13"/>
      <c r="B127" s="7"/>
      <c r="C127" s="40"/>
      <c r="D127" s="39" t="s">
        <v>24</v>
      </c>
      <c r="E127" s="30" t="s">
        <v>116</v>
      </c>
      <c r="F127" s="31">
        <v>60</v>
      </c>
      <c r="G127" s="31">
        <v>1</v>
      </c>
      <c r="H127" s="31">
        <v>0</v>
      </c>
      <c r="I127" s="31">
        <v>4.8</v>
      </c>
      <c r="J127" s="31">
        <v>26</v>
      </c>
      <c r="K127" s="32" t="s">
        <v>39</v>
      </c>
      <c r="L127" s="46">
        <v>3.86</v>
      </c>
    </row>
    <row r="128" spans="1:13" ht="15.75" customHeight="1" x14ac:dyDescent="0.25">
      <c r="A128" s="13"/>
      <c r="B128" s="7"/>
      <c r="C128" s="40"/>
      <c r="D128" s="39" t="s">
        <v>28</v>
      </c>
      <c r="E128" s="30" t="s">
        <v>67</v>
      </c>
      <c r="F128" s="31">
        <v>200</v>
      </c>
      <c r="G128" s="31">
        <v>0.6</v>
      </c>
      <c r="H128" s="31">
        <v>0</v>
      </c>
      <c r="I128" s="31">
        <v>31.4</v>
      </c>
      <c r="J128" s="31">
        <v>124</v>
      </c>
      <c r="K128" s="32" t="s">
        <v>68</v>
      </c>
      <c r="L128" s="46">
        <v>7.01</v>
      </c>
    </row>
    <row r="129" spans="1:12" ht="15.75" customHeight="1" x14ac:dyDescent="0.25">
      <c r="A129" s="13"/>
      <c r="B129" s="7"/>
      <c r="C129" s="40"/>
      <c r="D129" s="39" t="s">
        <v>29</v>
      </c>
      <c r="E129" s="30" t="s">
        <v>34</v>
      </c>
      <c r="F129" s="31">
        <v>60</v>
      </c>
      <c r="G129" s="31">
        <v>3.7</v>
      </c>
      <c r="H129" s="31">
        <v>1.1000000000000001</v>
      </c>
      <c r="I129" s="31">
        <v>26.4</v>
      </c>
      <c r="J129" s="31">
        <v>132</v>
      </c>
      <c r="K129" s="32" t="s">
        <v>38</v>
      </c>
      <c r="L129" s="46">
        <v>3.42</v>
      </c>
    </row>
    <row r="130" spans="1:12" ht="15.75" customHeight="1" x14ac:dyDescent="0.25">
      <c r="A130" s="13"/>
      <c r="B130" s="7"/>
      <c r="C130" s="40"/>
      <c r="D130" s="39" t="s">
        <v>22</v>
      </c>
      <c r="E130" s="30"/>
      <c r="F130" s="31"/>
      <c r="G130" s="31"/>
      <c r="H130" s="31"/>
      <c r="I130" s="31"/>
      <c r="J130" s="31"/>
      <c r="K130" s="32"/>
      <c r="L130" s="46"/>
    </row>
    <row r="131" spans="1:12" ht="15.75" customHeight="1" x14ac:dyDescent="0.25">
      <c r="A131" s="13"/>
      <c r="B131" s="7"/>
      <c r="C131" s="40"/>
      <c r="D131" s="41"/>
      <c r="E131" s="30"/>
      <c r="F131" s="31"/>
      <c r="G131" s="31"/>
      <c r="H131" s="31"/>
      <c r="I131" s="31"/>
      <c r="J131" s="31"/>
      <c r="K131" s="32"/>
      <c r="L131" s="46"/>
    </row>
    <row r="132" spans="1:12" ht="15.75" customHeight="1" x14ac:dyDescent="0.25">
      <c r="A132" s="13"/>
      <c r="B132" s="7"/>
      <c r="C132" s="40"/>
      <c r="D132" s="41"/>
      <c r="E132" s="30"/>
      <c r="F132" s="31"/>
      <c r="G132" s="31"/>
      <c r="H132" s="31"/>
      <c r="I132" s="31"/>
      <c r="J132" s="31"/>
      <c r="K132" s="32"/>
      <c r="L132" s="46"/>
    </row>
    <row r="133" spans="1:12" ht="16.5" customHeight="1" x14ac:dyDescent="0.3">
      <c r="A133" s="14"/>
      <c r="B133" s="9"/>
      <c r="C133" s="37"/>
      <c r="D133" s="38" t="s">
        <v>30</v>
      </c>
      <c r="E133" s="4"/>
      <c r="F133" s="10">
        <f>SUM(F124:F132)</f>
        <v>835</v>
      </c>
      <c r="G133" s="10">
        <f t="shared" ref="G133:J133" si="48">SUM(G124:G132)</f>
        <v>27.6</v>
      </c>
      <c r="H133" s="10">
        <f t="shared" si="48"/>
        <v>26.6</v>
      </c>
      <c r="I133" s="10">
        <f t="shared" si="48"/>
        <v>122.70000000000002</v>
      </c>
      <c r="J133" s="10">
        <f t="shared" si="48"/>
        <v>836</v>
      </c>
      <c r="K133" s="15"/>
      <c r="L133" s="10">
        <f t="shared" ref="L133" si="49">SUM(L124:L132)</f>
        <v>87.37</v>
      </c>
    </row>
    <row r="134" spans="1:12" ht="18.75" customHeight="1" thickBot="1" x14ac:dyDescent="0.3">
      <c r="A134" s="19">
        <f>A117</f>
        <v>2</v>
      </c>
      <c r="B134" s="20">
        <f>B117</f>
        <v>2</v>
      </c>
      <c r="C134" s="84" t="s">
        <v>4</v>
      </c>
      <c r="D134" s="85"/>
      <c r="E134" s="21"/>
      <c r="F134" s="22">
        <f>F123+F133</f>
        <v>1422</v>
      </c>
      <c r="G134" s="22">
        <f t="shared" ref="G134" si="50">G123+G133</f>
        <v>46.7</v>
      </c>
      <c r="H134" s="22">
        <f t="shared" ref="H134" si="51">H123+H133</f>
        <v>47.2</v>
      </c>
      <c r="I134" s="22">
        <f t="shared" ref="I134" si="52">I123+I133</f>
        <v>205.10000000000002</v>
      </c>
      <c r="J134" s="22">
        <f t="shared" ref="J134:L134" si="53">J123+J133</f>
        <v>1436</v>
      </c>
      <c r="K134" s="22"/>
      <c r="L134" s="22">
        <f t="shared" si="53"/>
        <v>174.74</v>
      </c>
    </row>
    <row r="135" spans="1:12" ht="41.25" customHeight="1" x14ac:dyDescent="0.25">
      <c r="A135" s="11">
        <v>2</v>
      </c>
      <c r="B135" s="12">
        <v>3</v>
      </c>
      <c r="C135" s="66" t="s">
        <v>18</v>
      </c>
      <c r="D135" s="42" t="s">
        <v>19</v>
      </c>
      <c r="E135" s="27" t="s">
        <v>97</v>
      </c>
      <c r="F135" s="28">
        <v>290</v>
      </c>
      <c r="G135" s="28">
        <v>15.2</v>
      </c>
      <c r="H135" s="28">
        <v>18.2</v>
      </c>
      <c r="I135" s="28">
        <v>36.799999999999997</v>
      </c>
      <c r="J135" s="28">
        <v>363</v>
      </c>
      <c r="K135" s="29" t="s">
        <v>98</v>
      </c>
      <c r="L135" s="44">
        <v>81.02</v>
      </c>
    </row>
    <row r="136" spans="1:12" ht="15" customHeight="1" x14ac:dyDescent="0.25">
      <c r="A136" s="13"/>
      <c r="B136" s="7"/>
      <c r="C136" s="40"/>
      <c r="D136" s="43" t="s">
        <v>20</v>
      </c>
      <c r="E136" s="30" t="s">
        <v>33</v>
      </c>
      <c r="F136" s="31">
        <v>200</v>
      </c>
      <c r="G136" s="31">
        <v>0.2</v>
      </c>
      <c r="H136" s="31">
        <v>0</v>
      </c>
      <c r="I136" s="31">
        <v>15</v>
      </c>
      <c r="J136" s="31">
        <v>58</v>
      </c>
      <c r="K136" s="32" t="s">
        <v>37</v>
      </c>
      <c r="L136" s="45">
        <v>2.94</v>
      </c>
    </row>
    <row r="137" spans="1:12" ht="15" customHeight="1" x14ac:dyDescent="0.25">
      <c r="A137" s="13"/>
      <c r="B137" s="7"/>
      <c r="C137" s="40"/>
      <c r="D137" s="39" t="s">
        <v>29</v>
      </c>
      <c r="E137" s="30" t="s">
        <v>34</v>
      </c>
      <c r="F137" s="31">
        <v>60</v>
      </c>
      <c r="G137" s="31">
        <v>3.7</v>
      </c>
      <c r="H137" s="31">
        <v>1.1000000000000001</v>
      </c>
      <c r="I137" s="31">
        <v>26.4</v>
      </c>
      <c r="J137" s="31">
        <v>132</v>
      </c>
      <c r="K137" s="32" t="s">
        <v>38</v>
      </c>
      <c r="L137" s="45">
        <v>3.41</v>
      </c>
    </row>
    <row r="138" spans="1:12" ht="15" customHeight="1" x14ac:dyDescent="0.25">
      <c r="A138" s="13"/>
      <c r="B138" s="7"/>
      <c r="C138" s="40"/>
      <c r="D138" s="39" t="s">
        <v>22</v>
      </c>
      <c r="E138" s="30"/>
      <c r="F138" s="31"/>
      <c r="G138" s="31"/>
      <c r="H138" s="31"/>
      <c r="I138" s="31"/>
      <c r="J138" s="31"/>
      <c r="K138" s="32"/>
      <c r="L138" s="45"/>
    </row>
    <row r="139" spans="1:12" ht="15" customHeight="1" x14ac:dyDescent="0.25">
      <c r="A139" s="13"/>
      <c r="B139" s="7"/>
      <c r="C139" s="40"/>
      <c r="D139" s="41"/>
      <c r="E139" s="30"/>
      <c r="F139" s="31"/>
      <c r="G139" s="31"/>
      <c r="H139" s="31"/>
      <c r="I139" s="31"/>
      <c r="J139" s="31"/>
      <c r="K139" s="32"/>
      <c r="L139" s="45"/>
    </row>
    <row r="140" spans="1:12" ht="15" customHeight="1" x14ac:dyDescent="0.25">
      <c r="A140" s="13"/>
      <c r="B140" s="7"/>
      <c r="C140" s="40"/>
      <c r="D140" s="41"/>
      <c r="E140" s="30"/>
      <c r="F140" s="31"/>
      <c r="G140" s="31"/>
      <c r="H140" s="31"/>
      <c r="I140" s="31"/>
      <c r="J140" s="31"/>
      <c r="K140" s="32"/>
      <c r="L140" s="45"/>
    </row>
    <row r="141" spans="1:12" ht="15.75" customHeight="1" x14ac:dyDescent="0.3">
      <c r="A141" s="14"/>
      <c r="B141" s="9"/>
      <c r="C141" s="37"/>
      <c r="D141" s="38" t="s">
        <v>30</v>
      </c>
      <c r="E141" s="3"/>
      <c r="F141" s="10">
        <f>SUM(F135:F140)</f>
        <v>550</v>
      </c>
      <c r="G141" s="10">
        <f>SUM(G135:G140)</f>
        <v>19.099999999999998</v>
      </c>
      <c r="H141" s="10">
        <f>SUM(H135:H140)</f>
        <v>19.3</v>
      </c>
      <c r="I141" s="10">
        <f>SUM(I135:I140)</f>
        <v>78.199999999999989</v>
      </c>
      <c r="J141" s="10">
        <f>SUM(J135:J140)</f>
        <v>553</v>
      </c>
      <c r="K141" s="15"/>
      <c r="L141" s="10">
        <f>SUM(L135:L140)</f>
        <v>87.36999999999999</v>
      </c>
    </row>
    <row r="142" spans="1:12" ht="32.25" customHeight="1" x14ac:dyDescent="0.25">
      <c r="A142" s="16">
        <f>A135</f>
        <v>2</v>
      </c>
      <c r="B142" s="5">
        <f>B135</f>
        <v>3</v>
      </c>
      <c r="C142" s="64" t="s">
        <v>23</v>
      </c>
      <c r="D142" s="39" t="s">
        <v>25</v>
      </c>
      <c r="E142" s="30" t="s">
        <v>46</v>
      </c>
      <c r="F142" s="31">
        <v>223</v>
      </c>
      <c r="G142" s="31">
        <v>8.6</v>
      </c>
      <c r="H142" s="31">
        <v>6.4</v>
      </c>
      <c r="I142" s="31">
        <v>18</v>
      </c>
      <c r="J142" s="31">
        <v>167</v>
      </c>
      <c r="K142" s="32" t="s">
        <v>74</v>
      </c>
      <c r="L142" s="45">
        <v>24.81</v>
      </c>
    </row>
    <row r="143" spans="1:12" ht="32.25" customHeight="1" x14ac:dyDescent="0.25">
      <c r="A143" s="13"/>
      <c r="B143" s="7"/>
      <c r="C143" s="40"/>
      <c r="D143" s="39" t="s">
        <v>26</v>
      </c>
      <c r="E143" s="30" t="s">
        <v>87</v>
      </c>
      <c r="F143" s="31">
        <v>100</v>
      </c>
      <c r="G143" s="31">
        <v>14</v>
      </c>
      <c r="H143" s="31">
        <v>12.2</v>
      </c>
      <c r="I143" s="31">
        <v>15</v>
      </c>
      <c r="J143" s="31">
        <v>247</v>
      </c>
      <c r="K143" s="32" t="s">
        <v>47</v>
      </c>
      <c r="L143" s="45">
        <v>45.68</v>
      </c>
    </row>
    <row r="144" spans="1:12" ht="19.5" customHeight="1" x14ac:dyDescent="0.25">
      <c r="A144" s="13"/>
      <c r="B144" s="7"/>
      <c r="C144" s="40"/>
      <c r="D144" s="39" t="s">
        <v>27</v>
      </c>
      <c r="E144" s="30" t="s">
        <v>41</v>
      </c>
      <c r="F144" s="31">
        <v>150</v>
      </c>
      <c r="G144" s="31">
        <v>4.2</v>
      </c>
      <c r="H144" s="31">
        <v>6.7</v>
      </c>
      <c r="I144" s="31">
        <v>24</v>
      </c>
      <c r="J144" s="31">
        <v>175</v>
      </c>
      <c r="K144" s="32" t="s">
        <v>42</v>
      </c>
      <c r="L144" s="45">
        <v>7</v>
      </c>
    </row>
    <row r="145" spans="1:13" ht="57.75" customHeight="1" x14ac:dyDescent="0.25">
      <c r="A145" s="13"/>
      <c r="B145" s="7"/>
      <c r="C145" s="40"/>
      <c r="D145" s="39" t="s">
        <v>24</v>
      </c>
      <c r="E145" s="30" t="s">
        <v>118</v>
      </c>
      <c r="F145" s="31">
        <v>60</v>
      </c>
      <c r="G145" s="31">
        <v>1</v>
      </c>
      <c r="H145" s="31">
        <v>0</v>
      </c>
      <c r="I145" s="31">
        <v>4.8</v>
      </c>
      <c r="J145" s="31">
        <v>26</v>
      </c>
      <c r="K145" s="32" t="s">
        <v>39</v>
      </c>
      <c r="L145" s="45">
        <v>3.92</v>
      </c>
      <c r="M145" s="63"/>
    </row>
    <row r="146" spans="1:13" ht="15" customHeight="1" x14ac:dyDescent="0.25">
      <c r="A146" s="13"/>
      <c r="B146" s="7"/>
      <c r="C146" s="40"/>
      <c r="D146" s="39" t="s">
        <v>20</v>
      </c>
      <c r="E146" s="30" t="s">
        <v>33</v>
      </c>
      <c r="F146" s="31">
        <v>200</v>
      </c>
      <c r="G146" s="31">
        <v>0.2</v>
      </c>
      <c r="H146" s="31">
        <v>0</v>
      </c>
      <c r="I146" s="31">
        <v>15</v>
      </c>
      <c r="J146" s="31">
        <v>58</v>
      </c>
      <c r="K146" s="32" t="s">
        <v>37</v>
      </c>
      <c r="L146" s="45">
        <v>2.94</v>
      </c>
    </row>
    <row r="147" spans="1:13" ht="15" customHeight="1" x14ac:dyDescent="0.25">
      <c r="A147" s="13"/>
      <c r="B147" s="7"/>
      <c r="C147" s="40"/>
      <c r="D147" s="39" t="s">
        <v>29</v>
      </c>
      <c r="E147" s="30" t="s">
        <v>34</v>
      </c>
      <c r="F147" s="31">
        <v>53</v>
      </c>
      <c r="G147" s="31">
        <v>3.2</v>
      </c>
      <c r="H147" s="31">
        <v>0.9</v>
      </c>
      <c r="I147" s="31">
        <v>23.3</v>
      </c>
      <c r="J147" s="31">
        <v>117</v>
      </c>
      <c r="K147" s="32" t="s">
        <v>38</v>
      </c>
      <c r="L147" s="45">
        <v>3.02</v>
      </c>
    </row>
    <row r="148" spans="1:13" ht="15" customHeight="1" x14ac:dyDescent="0.25">
      <c r="A148" s="13"/>
      <c r="B148" s="7"/>
      <c r="C148" s="40"/>
      <c r="D148" s="39" t="s">
        <v>22</v>
      </c>
      <c r="E148" s="30"/>
      <c r="F148" s="31"/>
      <c r="G148" s="31"/>
      <c r="H148" s="31"/>
      <c r="I148" s="31"/>
      <c r="J148" s="31"/>
      <c r="K148" s="32"/>
      <c r="L148" s="45"/>
    </row>
    <row r="149" spans="1:13" ht="15" customHeight="1" x14ac:dyDescent="0.25">
      <c r="A149" s="13"/>
      <c r="B149" s="7"/>
      <c r="C149" s="40"/>
      <c r="D149" s="41"/>
      <c r="E149" s="30"/>
      <c r="F149" s="31"/>
      <c r="G149" s="31"/>
      <c r="H149" s="31"/>
      <c r="I149" s="31"/>
      <c r="J149" s="31"/>
      <c r="K149" s="32"/>
      <c r="L149" s="45"/>
    </row>
    <row r="150" spans="1:13" ht="15" customHeight="1" x14ac:dyDescent="0.25">
      <c r="A150" s="13"/>
      <c r="B150" s="7"/>
      <c r="C150" s="40"/>
      <c r="D150" s="41"/>
      <c r="E150" s="30"/>
      <c r="F150" s="31"/>
      <c r="G150" s="31"/>
      <c r="H150" s="31"/>
      <c r="I150" s="31"/>
      <c r="J150" s="31"/>
      <c r="K150" s="32"/>
      <c r="L150" s="45"/>
    </row>
    <row r="151" spans="1:13" ht="18" customHeight="1" x14ac:dyDescent="0.3">
      <c r="A151" s="14"/>
      <c r="B151" s="9"/>
      <c r="C151" s="37"/>
      <c r="D151" s="38" t="s">
        <v>30</v>
      </c>
      <c r="E151" s="4"/>
      <c r="F151" s="10">
        <f>SUM(F142:F150)</f>
        <v>786</v>
      </c>
      <c r="G151" s="10">
        <f t="shared" ref="G151:J151" si="54">SUM(G142:G150)</f>
        <v>31.2</v>
      </c>
      <c r="H151" s="10">
        <f t="shared" si="54"/>
        <v>26.2</v>
      </c>
      <c r="I151" s="10">
        <f t="shared" si="54"/>
        <v>100.1</v>
      </c>
      <c r="J151" s="10">
        <f t="shared" si="54"/>
        <v>790</v>
      </c>
      <c r="K151" s="15"/>
      <c r="L151" s="10">
        <f t="shared" ref="L151" si="55">SUM(L142:L150)</f>
        <v>87.36999999999999</v>
      </c>
    </row>
    <row r="152" spans="1:13" ht="18" customHeight="1" thickBot="1" x14ac:dyDescent="0.3">
      <c r="A152" s="19">
        <f>A135</f>
        <v>2</v>
      </c>
      <c r="B152" s="20">
        <f>B135</f>
        <v>3</v>
      </c>
      <c r="C152" s="84" t="s">
        <v>4</v>
      </c>
      <c r="D152" s="85"/>
      <c r="E152" s="21"/>
      <c r="F152" s="22">
        <f>F141+F151</f>
        <v>1336</v>
      </c>
      <c r="G152" s="22">
        <f t="shared" ref="G152" si="56">G141+G151</f>
        <v>50.3</v>
      </c>
      <c r="H152" s="22">
        <f t="shared" ref="H152" si="57">H141+H151</f>
        <v>45.5</v>
      </c>
      <c r="I152" s="22">
        <f t="shared" ref="I152" si="58">I141+I151</f>
        <v>178.29999999999998</v>
      </c>
      <c r="J152" s="22">
        <f t="shared" ref="J152:L152" si="59">J141+J151</f>
        <v>1343</v>
      </c>
      <c r="K152" s="22"/>
      <c r="L152" s="22">
        <f t="shared" si="59"/>
        <v>174.73999999999998</v>
      </c>
    </row>
    <row r="153" spans="1:13" ht="28.5" customHeight="1" x14ac:dyDescent="0.25">
      <c r="A153" s="11">
        <v>2</v>
      </c>
      <c r="B153" s="12">
        <v>4</v>
      </c>
      <c r="C153" s="66" t="s">
        <v>18</v>
      </c>
      <c r="D153" s="42" t="s">
        <v>19</v>
      </c>
      <c r="E153" s="27" t="s">
        <v>101</v>
      </c>
      <c r="F153" s="28">
        <v>290</v>
      </c>
      <c r="G153" s="28">
        <v>15.9</v>
      </c>
      <c r="H153" s="28">
        <v>15.5</v>
      </c>
      <c r="I153" s="28">
        <v>42.8</v>
      </c>
      <c r="J153" s="28">
        <v>383</v>
      </c>
      <c r="K153" s="29" t="s">
        <v>73</v>
      </c>
      <c r="L153" s="44">
        <v>65.36</v>
      </c>
    </row>
    <row r="154" spans="1:13" ht="27.75" customHeight="1" x14ac:dyDescent="0.25">
      <c r="A154" s="13"/>
      <c r="B154" s="7"/>
      <c r="C154" s="40"/>
      <c r="D154" s="43" t="s">
        <v>24</v>
      </c>
      <c r="E154" s="30" t="s">
        <v>99</v>
      </c>
      <c r="F154" s="31">
        <v>72</v>
      </c>
      <c r="G154" s="31">
        <v>3.9</v>
      </c>
      <c r="H154" s="31">
        <v>4.0999999999999996</v>
      </c>
      <c r="I154" s="31">
        <v>26.4</v>
      </c>
      <c r="J154" s="31">
        <v>169</v>
      </c>
      <c r="K154" s="32" t="s">
        <v>100</v>
      </c>
      <c r="L154" s="45">
        <v>14.19</v>
      </c>
    </row>
    <row r="155" spans="1:13" ht="25.5" customHeight="1" x14ac:dyDescent="0.25">
      <c r="A155" s="13"/>
      <c r="B155" s="7"/>
      <c r="C155" s="40"/>
      <c r="D155" s="39" t="s">
        <v>28</v>
      </c>
      <c r="E155" s="30" t="s">
        <v>110</v>
      </c>
      <c r="F155" s="31">
        <v>200</v>
      </c>
      <c r="G155" s="31">
        <v>0.8</v>
      </c>
      <c r="H155" s="31">
        <v>0.2</v>
      </c>
      <c r="I155" s="31">
        <v>15</v>
      </c>
      <c r="J155" s="31">
        <v>60</v>
      </c>
      <c r="K155" s="32" t="s">
        <v>111</v>
      </c>
      <c r="L155" s="45">
        <v>7.82</v>
      </c>
    </row>
    <row r="156" spans="1:13" ht="15" customHeight="1" x14ac:dyDescent="0.25">
      <c r="A156" s="13"/>
      <c r="B156" s="7"/>
      <c r="C156" s="40"/>
      <c r="D156" s="39" t="s">
        <v>22</v>
      </c>
      <c r="E156" s="30"/>
      <c r="F156" s="31"/>
      <c r="G156" s="31"/>
      <c r="H156" s="31"/>
      <c r="I156" s="31"/>
      <c r="J156" s="31"/>
      <c r="K156" s="32"/>
      <c r="L156" s="45"/>
    </row>
    <row r="157" spans="1:13" ht="15" customHeight="1" x14ac:dyDescent="0.25">
      <c r="A157" s="13"/>
      <c r="B157" s="7"/>
      <c r="C157" s="40"/>
      <c r="D157" s="41"/>
      <c r="E157" s="30"/>
      <c r="F157" s="31"/>
      <c r="G157" s="31"/>
      <c r="H157" s="31"/>
      <c r="I157" s="31"/>
      <c r="J157" s="31"/>
      <c r="K157" s="32"/>
      <c r="L157" s="45"/>
    </row>
    <row r="158" spans="1:13" ht="15" customHeight="1" x14ac:dyDescent="0.25">
      <c r="A158" s="13"/>
      <c r="B158" s="7"/>
      <c r="C158" s="40"/>
      <c r="D158" s="41"/>
      <c r="E158" s="30"/>
      <c r="F158" s="31"/>
      <c r="G158" s="31"/>
      <c r="H158" s="31"/>
      <c r="I158" s="31"/>
      <c r="J158" s="31"/>
      <c r="K158" s="32"/>
      <c r="L158" s="45"/>
    </row>
    <row r="159" spans="1:13" ht="21" customHeight="1" x14ac:dyDescent="0.3">
      <c r="A159" s="14"/>
      <c r="B159" s="9"/>
      <c r="C159" s="37"/>
      <c r="D159" s="38" t="s">
        <v>30</v>
      </c>
      <c r="E159" s="3"/>
      <c r="F159" s="10">
        <f>SUM(F153:F158)</f>
        <v>562</v>
      </c>
      <c r="G159" s="10">
        <f>SUM(G153:G158)</f>
        <v>20.6</v>
      </c>
      <c r="H159" s="10">
        <f>SUM(H153:H158)</f>
        <v>19.8</v>
      </c>
      <c r="I159" s="10">
        <f>SUM(I153:I158)</f>
        <v>84.199999999999989</v>
      </c>
      <c r="J159" s="10">
        <f>SUM(J153:J158)</f>
        <v>612</v>
      </c>
      <c r="K159" s="15"/>
      <c r="L159" s="10">
        <f>SUM(L153:L158)</f>
        <v>87.37</v>
      </c>
    </row>
    <row r="160" spans="1:13" ht="43.5" customHeight="1" x14ac:dyDescent="0.25">
      <c r="A160" s="16">
        <f>A153</f>
        <v>2</v>
      </c>
      <c r="B160" s="5">
        <f>B153</f>
        <v>4</v>
      </c>
      <c r="C160" s="64" t="s">
        <v>23</v>
      </c>
      <c r="D160" s="39" t="s">
        <v>25</v>
      </c>
      <c r="E160" s="30" t="s">
        <v>102</v>
      </c>
      <c r="F160" s="31">
        <v>240</v>
      </c>
      <c r="G160" s="31">
        <v>3.3</v>
      </c>
      <c r="H160" s="31">
        <v>7.5</v>
      </c>
      <c r="I160" s="31">
        <v>8.6999999999999993</v>
      </c>
      <c r="J160" s="31">
        <v>130</v>
      </c>
      <c r="K160" s="32" t="s">
        <v>52</v>
      </c>
      <c r="L160" s="45">
        <v>31.26</v>
      </c>
    </row>
    <row r="161" spans="1:13" ht="30" customHeight="1" x14ac:dyDescent="0.25">
      <c r="A161" s="13"/>
      <c r="B161" s="7"/>
      <c r="C161" s="40"/>
      <c r="D161" s="39" t="s">
        <v>26</v>
      </c>
      <c r="E161" s="30" t="s">
        <v>64</v>
      </c>
      <c r="F161" s="31">
        <v>100</v>
      </c>
      <c r="G161" s="31">
        <v>15</v>
      </c>
      <c r="H161" s="31">
        <v>14.2</v>
      </c>
      <c r="I161" s="31">
        <v>7.8</v>
      </c>
      <c r="J161" s="31">
        <v>239</v>
      </c>
      <c r="K161" s="32" t="s">
        <v>65</v>
      </c>
      <c r="L161" s="45">
        <v>34.619999999999997</v>
      </c>
    </row>
    <row r="162" spans="1:13" ht="15.75" customHeight="1" x14ac:dyDescent="0.25">
      <c r="A162" s="13"/>
      <c r="B162" s="7"/>
      <c r="C162" s="40"/>
      <c r="D162" s="39" t="s">
        <v>27</v>
      </c>
      <c r="E162" s="30" t="s">
        <v>43</v>
      </c>
      <c r="F162" s="31">
        <v>150</v>
      </c>
      <c r="G162" s="31">
        <v>5.2</v>
      </c>
      <c r="H162" s="31">
        <v>6.1</v>
      </c>
      <c r="I162" s="31">
        <v>36</v>
      </c>
      <c r="J162" s="31">
        <v>220</v>
      </c>
      <c r="K162" s="32" t="s">
        <v>44</v>
      </c>
      <c r="L162" s="45">
        <v>7.58</v>
      </c>
    </row>
    <row r="163" spans="1:13" ht="54" customHeight="1" x14ac:dyDescent="0.25">
      <c r="A163" s="13"/>
      <c r="B163" s="7"/>
      <c r="C163" s="40"/>
      <c r="D163" s="39" t="s">
        <v>24</v>
      </c>
      <c r="E163" s="30" t="s">
        <v>116</v>
      </c>
      <c r="F163" s="31">
        <v>60</v>
      </c>
      <c r="G163" s="31">
        <v>1</v>
      </c>
      <c r="H163" s="31">
        <v>0</v>
      </c>
      <c r="I163" s="31">
        <v>4.8</v>
      </c>
      <c r="J163" s="31">
        <v>26</v>
      </c>
      <c r="K163" s="32" t="s">
        <v>39</v>
      </c>
      <c r="L163" s="45">
        <v>3.86</v>
      </c>
    </row>
    <row r="164" spans="1:13" ht="15" customHeight="1" x14ac:dyDescent="0.25">
      <c r="A164" s="13"/>
      <c r="B164" s="7"/>
      <c r="C164" s="40"/>
      <c r="D164" s="39" t="s">
        <v>28</v>
      </c>
      <c r="E164" s="30" t="s">
        <v>67</v>
      </c>
      <c r="F164" s="31">
        <v>200</v>
      </c>
      <c r="G164" s="31">
        <v>0.6</v>
      </c>
      <c r="H164" s="31">
        <v>0</v>
      </c>
      <c r="I164" s="31">
        <v>31.4</v>
      </c>
      <c r="J164" s="31">
        <v>124</v>
      </c>
      <c r="K164" s="32" t="s">
        <v>68</v>
      </c>
      <c r="L164" s="45">
        <v>7.01</v>
      </c>
      <c r="M164" s="63"/>
    </row>
    <row r="165" spans="1:13" ht="15" customHeight="1" x14ac:dyDescent="0.25">
      <c r="A165" s="13"/>
      <c r="B165" s="7"/>
      <c r="C165" s="40"/>
      <c r="D165" s="39" t="s">
        <v>21</v>
      </c>
      <c r="E165" s="30" t="s">
        <v>34</v>
      </c>
      <c r="F165" s="31">
        <v>54</v>
      </c>
      <c r="G165" s="31">
        <v>3.3</v>
      </c>
      <c r="H165" s="31">
        <v>0.9</v>
      </c>
      <c r="I165" s="31">
        <v>23.7</v>
      </c>
      <c r="J165" s="31">
        <v>118</v>
      </c>
      <c r="K165" s="32" t="s">
        <v>38</v>
      </c>
      <c r="L165" s="45">
        <v>3.04</v>
      </c>
    </row>
    <row r="166" spans="1:13" ht="15" customHeight="1" x14ac:dyDescent="0.25">
      <c r="A166" s="13"/>
      <c r="B166" s="7"/>
      <c r="C166" s="40"/>
      <c r="D166" s="39" t="s">
        <v>22</v>
      </c>
      <c r="E166" s="30"/>
      <c r="F166" s="31"/>
      <c r="G166" s="31"/>
      <c r="H166" s="31"/>
      <c r="I166" s="31"/>
      <c r="J166" s="31"/>
      <c r="K166" s="32"/>
      <c r="L166" s="45"/>
    </row>
    <row r="167" spans="1:13" x14ac:dyDescent="0.25">
      <c r="A167" s="13"/>
      <c r="B167" s="7"/>
      <c r="C167" s="40"/>
      <c r="D167" s="41"/>
      <c r="E167" s="30"/>
      <c r="F167" s="31"/>
      <c r="G167" s="31"/>
      <c r="H167" s="31"/>
      <c r="I167" s="31"/>
      <c r="J167" s="31"/>
      <c r="K167" s="32"/>
      <c r="L167" s="45"/>
    </row>
    <row r="168" spans="1:13" x14ac:dyDescent="0.25">
      <c r="A168" s="13"/>
      <c r="B168" s="7"/>
      <c r="C168" s="40"/>
      <c r="D168" s="41"/>
      <c r="E168" s="30"/>
      <c r="F168" s="31"/>
      <c r="G168" s="31"/>
      <c r="H168" s="31"/>
      <c r="I168" s="31"/>
      <c r="J168" s="31"/>
      <c r="K168" s="32"/>
      <c r="L168" s="45"/>
    </row>
    <row r="169" spans="1:13" ht="17.25" customHeight="1" x14ac:dyDescent="0.3">
      <c r="A169" s="14"/>
      <c r="B169" s="9"/>
      <c r="C169" s="37"/>
      <c r="D169" s="38" t="s">
        <v>30</v>
      </c>
      <c r="E169" s="4"/>
      <c r="F169" s="10">
        <f>SUM(F160:F168)</f>
        <v>804</v>
      </c>
      <c r="G169" s="10">
        <f t="shared" ref="G169:J169" si="60">SUM(G160:G168)</f>
        <v>28.400000000000002</v>
      </c>
      <c r="H169" s="10">
        <f t="shared" si="60"/>
        <v>28.699999999999996</v>
      </c>
      <c r="I169" s="10">
        <f t="shared" si="60"/>
        <v>112.39999999999999</v>
      </c>
      <c r="J169" s="10">
        <f t="shared" si="60"/>
        <v>857</v>
      </c>
      <c r="K169" s="15"/>
      <c r="L169" s="10">
        <f t="shared" ref="L169" si="61">SUM(L160:L168)</f>
        <v>87.37</v>
      </c>
    </row>
    <row r="170" spans="1:13" ht="18" customHeight="1" thickBot="1" x14ac:dyDescent="0.3">
      <c r="A170" s="19">
        <f>A153</f>
        <v>2</v>
      </c>
      <c r="B170" s="20">
        <f>B153</f>
        <v>4</v>
      </c>
      <c r="C170" s="84" t="s">
        <v>4</v>
      </c>
      <c r="D170" s="85"/>
      <c r="E170" s="21"/>
      <c r="F170" s="22">
        <f>F159+F169</f>
        <v>1366</v>
      </c>
      <c r="G170" s="22">
        <f t="shared" ref="G170" si="62">G159+G169</f>
        <v>49</v>
      </c>
      <c r="H170" s="22">
        <f t="shared" ref="H170" si="63">H159+H169</f>
        <v>48.5</v>
      </c>
      <c r="I170" s="22">
        <f t="shared" ref="I170" si="64">I159+I169</f>
        <v>196.59999999999997</v>
      </c>
      <c r="J170" s="22">
        <f t="shared" ref="J170:L170" si="65">J159+J169</f>
        <v>1469</v>
      </c>
      <c r="K170" s="22"/>
      <c r="L170" s="22">
        <f t="shared" si="65"/>
        <v>174.74</v>
      </c>
    </row>
    <row r="171" spans="1:13" ht="42" customHeight="1" x14ac:dyDescent="0.25">
      <c r="A171" s="11">
        <v>2</v>
      </c>
      <c r="B171" s="12">
        <v>5</v>
      </c>
      <c r="C171" s="66" t="s">
        <v>18</v>
      </c>
      <c r="D171" s="42" t="s">
        <v>19</v>
      </c>
      <c r="E171" s="27" t="s">
        <v>103</v>
      </c>
      <c r="F171" s="28">
        <v>320</v>
      </c>
      <c r="G171" s="28">
        <v>17.600000000000001</v>
      </c>
      <c r="H171" s="28">
        <v>19.8</v>
      </c>
      <c r="I171" s="28">
        <v>37.700000000000003</v>
      </c>
      <c r="J171" s="28">
        <v>419</v>
      </c>
      <c r="K171" s="29" t="s">
        <v>55</v>
      </c>
      <c r="L171" s="44">
        <v>80.989999999999995</v>
      </c>
    </row>
    <row r="172" spans="1:13" ht="13.5" customHeight="1" x14ac:dyDescent="0.25">
      <c r="A172" s="13"/>
      <c r="B172" s="7"/>
      <c r="C172" s="40"/>
      <c r="D172" s="39" t="s">
        <v>28</v>
      </c>
      <c r="E172" s="30" t="s">
        <v>45</v>
      </c>
      <c r="F172" s="31">
        <v>200</v>
      </c>
      <c r="G172" s="31">
        <v>0.2</v>
      </c>
      <c r="H172" s="31">
        <v>0</v>
      </c>
      <c r="I172" s="31">
        <v>15</v>
      </c>
      <c r="J172" s="31">
        <v>58</v>
      </c>
      <c r="K172" s="32" t="s">
        <v>84</v>
      </c>
      <c r="L172" s="45">
        <v>3.79</v>
      </c>
    </row>
    <row r="173" spans="1:13" ht="14.25" customHeight="1" x14ac:dyDescent="0.25">
      <c r="A173" s="13"/>
      <c r="B173" s="7"/>
      <c r="C173" s="40"/>
      <c r="D173" s="39" t="s">
        <v>29</v>
      </c>
      <c r="E173" s="30" t="s">
        <v>34</v>
      </c>
      <c r="F173" s="31">
        <v>46</v>
      </c>
      <c r="G173" s="31">
        <v>2.9</v>
      </c>
      <c r="H173" s="31">
        <v>0.8</v>
      </c>
      <c r="I173" s="31">
        <v>20.2</v>
      </c>
      <c r="J173" s="31">
        <v>101</v>
      </c>
      <c r="K173" s="32" t="s">
        <v>38</v>
      </c>
      <c r="L173" s="45">
        <v>2.59</v>
      </c>
    </row>
    <row r="174" spans="1:13" ht="14.25" customHeight="1" x14ac:dyDescent="0.25">
      <c r="A174" s="13"/>
      <c r="B174" s="7"/>
      <c r="C174" s="40"/>
      <c r="D174" s="39" t="s">
        <v>22</v>
      </c>
      <c r="E174" s="30"/>
      <c r="F174" s="31"/>
      <c r="G174" s="31"/>
      <c r="H174" s="31"/>
      <c r="I174" s="31"/>
      <c r="J174" s="31"/>
      <c r="K174" s="32"/>
      <c r="L174" s="45"/>
    </row>
    <row r="175" spans="1:13" ht="14.25" customHeight="1" x14ac:dyDescent="0.25">
      <c r="A175" s="13"/>
      <c r="B175" s="7"/>
      <c r="C175" s="40"/>
      <c r="D175" s="41"/>
      <c r="E175" s="30"/>
      <c r="F175" s="31"/>
      <c r="G175" s="31"/>
      <c r="H175" s="31"/>
      <c r="I175" s="31"/>
      <c r="J175" s="31"/>
      <c r="K175" s="32"/>
      <c r="L175" s="45"/>
    </row>
    <row r="176" spans="1:13" ht="14.25" customHeight="1" x14ac:dyDescent="0.25">
      <c r="A176" s="13"/>
      <c r="B176" s="7"/>
      <c r="C176" s="40"/>
      <c r="D176" s="41"/>
      <c r="E176" s="30"/>
      <c r="F176" s="31"/>
      <c r="G176" s="31"/>
      <c r="H176" s="31"/>
      <c r="I176" s="31"/>
      <c r="J176" s="31"/>
      <c r="K176" s="32"/>
      <c r="L176" s="45"/>
    </row>
    <row r="177" spans="1:13" ht="20.25" customHeight="1" x14ac:dyDescent="0.3">
      <c r="A177" s="14"/>
      <c r="B177" s="9"/>
      <c r="C177" s="37"/>
      <c r="D177" s="38" t="s">
        <v>30</v>
      </c>
      <c r="E177" s="3"/>
      <c r="F177" s="10">
        <f>SUM(F171:F176)</f>
        <v>566</v>
      </c>
      <c r="G177" s="10">
        <f>SUM(G171:G176)</f>
        <v>20.7</v>
      </c>
      <c r="H177" s="10">
        <f>SUM(H171:H176)</f>
        <v>20.6</v>
      </c>
      <c r="I177" s="10">
        <f>SUM(I171:I176)</f>
        <v>72.900000000000006</v>
      </c>
      <c r="J177" s="10">
        <f>SUM(J171:J176)</f>
        <v>578</v>
      </c>
      <c r="K177" s="15"/>
      <c r="L177" s="10">
        <f>SUM(L171:L176)</f>
        <v>87.37</v>
      </c>
    </row>
    <row r="178" spans="1:13" ht="29.25" customHeight="1" x14ac:dyDescent="0.25">
      <c r="A178" s="16">
        <f>A171</f>
        <v>2</v>
      </c>
      <c r="B178" s="5">
        <f>B171</f>
        <v>5</v>
      </c>
      <c r="C178" s="64" t="s">
        <v>23</v>
      </c>
      <c r="D178" s="39" t="s">
        <v>25</v>
      </c>
      <c r="E178" s="30" t="s">
        <v>56</v>
      </c>
      <c r="F178" s="31">
        <v>215</v>
      </c>
      <c r="G178" s="31">
        <v>4.3</v>
      </c>
      <c r="H178" s="31">
        <v>5.5</v>
      </c>
      <c r="I178" s="31">
        <v>11.5</v>
      </c>
      <c r="J178" s="31">
        <v>113</v>
      </c>
      <c r="K178" s="32" t="s">
        <v>57</v>
      </c>
      <c r="L178" s="45">
        <v>18.79</v>
      </c>
    </row>
    <row r="179" spans="1:13" ht="30.75" customHeight="1" x14ac:dyDescent="0.25">
      <c r="A179" s="13"/>
      <c r="B179" s="7"/>
      <c r="C179" s="40"/>
      <c r="D179" s="39" t="s">
        <v>26</v>
      </c>
      <c r="E179" s="30" t="s">
        <v>58</v>
      </c>
      <c r="F179" s="31">
        <v>100</v>
      </c>
      <c r="G179" s="31">
        <v>13.1</v>
      </c>
      <c r="H179" s="31">
        <v>14</v>
      </c>
      <c r="I179" s="31">
        <v>18.100000000000001</v>
      </c>
      <c r="J179" s="31">
        <v>262</v>
      </c>
      <c r="K179" s="32" t="s">
        <v>59</v>
      </c>
      <c r="L179" s="45">
        <v>46.94</v>
      </c>
    </row>
    <row r="180" spans="1:13" ht="15" customHeight="1" x14ac:dyDescent="0.25">
      <c r="A180" s="13"/>
      <c r="B180" s="7"/>
      <c r="C180" s="40"/>
      <c r="D180" s="39" t="s">
        <v>27</v>
      </c>
      <c r="E180" s="30" t="s">
        <v>60</v>
      </c>
      <c r="F180" s="31">
        <v>150</v>
      </c>
      <c r="G180" s="31">
        <v>3.6</v>
      </c>
      <c r="H180" s="31">
        <v>6</v>
      </c>
      <c r="I180" s="31">
        <v>37.5</v>
      </c>
      <c r="J180" s="31">
        <v>220</v>
      </c>
      <c r="K180" s="32" t="s">
        <v>61</v>
      </c>
      <c r="L180" s="45">
        <v>11.43</v>
      </c>
    </row>
    <row r="181" spans="1:13" ht="54" customHeight="1" x14ac:dyDescent="0.25">
      <c r="A181" s="13"/>
      <c r="B181" s="7"/>
      <c r="C181" s="40"/>
      <c r="D181" s="39" t="s">
        <v>24</v>
      </c>
      <c r="E181" s="30" t="s">
        <v>118</v>
      </c>
      <c r="F181" s="31">
        <v>60</v>
      </c>
      <c r="G181" s="31">
        <v>1</v>
      </c>
      <c r="H181" s="31">
        <v>0</v>
      </c>
      <c r="I181" s="31">
        <v>4.8</v>
      </c>
      <c r="J181" s="31">
        <v>26</v>
      </c>
      <c r="K181" s="32" t="s">
        <v>39</v>
      </c>
      <c r="L181" s="45">
        <v>3.92</v>
      </c>
    </row>
    <row r="182" spans="1:13" ht="14.25" customHeight="1" x14ac:dyDescent="0.25">
      <c r="A182" s="13"/>
      <c r="B182" s="7"/>
      <c r="C182" s="40"/>
      <c r="D182" s="39" t="s">
        <v>20</v>
      </c>
      <c r="E182" s="30" t="s">
        <v>33</v>
      </c>
      <c r="F182" s="31">
        <v>200</v>
      </c>
      <c r="G182" s="31">
        <v>0.2</v>
      </c>
      <c r="H182" s="31">
        <v>0</v>
      </c>
      <c r="I182" s="31">
        <v>15</v>
      </c>
      <c r="J182" s="31">
        <v>58</v>
      </c>
      <c r="K182" s="32" t="s">
        <v>37</v>
      </c>
      <c r="L182" s="45">
        <v>2.94</v>
      </c>
    </row>
    <row r="183" spans="1:13" ht="14.25" customHeight="1" x14ac:dyDescent="0.25">
      <c r="A183" s="13"/>
      <c r="B183" s="7"/>
      <c r="C183" s="40"/>
      <c r="D183" s="39" t="s">
        <v>29</v>
      </c>
      <c r="E183" s="30" t="s">
        <v>34</v>
      </c>
      <c r="F183" s="31">
        <v>59</v>
      </c>
      <c r="G183" s="31">
        <v>3.7</v>
      </c>
      <c r="H183" s="31">
        <v>1.06</v>
      </c>
      <c r="I183" s="31">
        <v>26</v>
      </c>
      <c r="J183" s="31">
        <v>129</v>
      </c>
      <c r="K183" s="32" t="s">
        <v>38</v>
      </c>
      <c r="L183" s="45">
        <v>3.35</v>
      </c>
      <c r="M183" s="63"/>
    </row>
    <row r="184" spans="1:13" ht="14.25" customHeight="1" x14ac:dyDescent="0.25">
      <c r="A184" s="13"/>
      <c r="B184" s="7"/>
      <c r="C184" s="40"/>
      <c r="D184" s="39" t="s">
        <v>22</v>
      </c>
      <c r="E184" s="30"/>
      <c r="F184" s="31"/>
      <c r="G184" s="31"/>
      <c r="H184" s="31"/>
      <c r="I184" s="31"/>
      <c r="J184" s="31"/>
      <c r="K184" s="32"/>
      <c r="L184" s="45"/>
    </row>
    <row r="185" spans="1:13" ht="14.25" customHeight="1" x14ac:dyDescent="0.25">
      <c r="A185" s="13"/>
      <c r="B185" s="7"/>
      <c r="C185" s="40"/>
      <c r="D185" s="41"/>
      <c r="E185" s="30"/>
      <c r="F185" s="31"/>
      <c r="G185" s="31"/>
      <c r="H185" s="31"/>
      <c r="I185" s="31"/>
      <c r="J185" s="31"/>
      <c r="K185" s="32"/>
      <c r="L185" s="45"/>
    </row>
    <row r="186" spans="1:13" ht="14.25" customHeight="1" x14ac:dyDescent="0.25">
      <c r="A186" s="13"/>
      <c r="B186" s="7"/>
      <c r="C186" s="40"/>
      <c r="D186" s="41"/>
      <c r="E186" s="30"/>
      <c r="F186" s="31"/>
      <c r="G186" s="31"/>
      <c r="H186" s="31"/>
      <c r="I186" s="31"/>
      <c r="J186" s="31"/>
      <c r="K186" s="32"/>
      <c r="L186" s="45"/>
    </row>
    <row r="187" spans="1:13" ht="14.25" customHeight="1" x14ac:dyDescent="0.3">
      <c r="A187" s="14"/>
      <c r="B187" s="9"/>
      <c r="C187" s="37"/>
      <c r="D187" s="38" t="s">
        <v>30</v>
      </c>
      <c r="E187" s="4"/>
      <c r="F187" s="10">
        <f>SUM(F178:F186)</f>
        <v>784</v>
      </c>
      <c r="G187" s="10">
        <f t="shared" ref="G187:J187" si="66">SUM(G178:G186)</f>
        <v>25.9</v>
      </c>
      <c r="H187" s="10">
        <f t="shared" si="66"/>
        <v>26.56</v>
      </c>
      <c r="I187" s="10">
        <f t="shared" si="66"/>
        <v>112.89999999999999</v>
      </c>
      <c r="J187" s="10">
        <f t="shared" si="66"/>
        <v>808</v>
      </c>
      <c r="K187" s="15"/>
      <c r="L187" s="10">
        <f t="shared" ref="L187" si="67">SUM(L178:L186)</f>
        <v>87.36999999999999</v>
      </c>
    </row>
    <row r="188" spans="1:13" ht="17.25" customHeight="1" thickBot="1" x14ac:dyDescent="0.3">
      <c r="A188" s="19">
        <f>A171</f>
        <v>2</v>
      </c>
      <c r="B188" s="20">
        <f>B171</f>
        <v>5</v>
      </c>
      <c r="C188" s="84" t="s">
        <v>4</v>
      </c>
      <c r="D188" s="85"/>
      <c r="E188" s="21"/>
      <c r="F188" s="22">
        <f>F177+F187</f>
        <v>1350</v>
      </c>
      <c r="G188" s="22">
        <f t="shared" ref="G188" si="68">G177+G187</f>
        <v>46.599999999999994</v>
      </c>
      <c r="H188" s="22">
        <f t="shared" ref="H188" si="69">H177+H187</f>
        <v>47.16</v>
      </c>
      <c r="I188" s="22">
        <f t="shared" ref="I188" si="70">I177+I187</f>
        <v>185.8</v>
      </c>
      <c r="J188" s="22">
        <f t="shared" ref="J188:L188" si="71">J177+J187</f>
        <v>1386</v>
      </c>
      <c r="K188" s="22"/>
      <c r="L188" s="22">
        <f t="shared" si="71"/>
        <v>174.74</v>
      </c>
    </row>
    <row r="189" spans="1:13" ht="17.25" customHeight="1" thickBot="1" x14ac:dyDescent="0.3">
      <c r="A189" s="17"/>
      <c r="B189" s="18"/>
      <c r="C189" s="83" t="s">
        <v>5</v>
      </c>
      <c r="D189" s="83"/>
      <c r="E189" s="83"/>
      <c r="F189" s="24">
        <f>(F24+F42+F61+F79+F97+F116+F134+F152+F170+F188)/(IF(F24=0,0,1)+IF(F42=0,0,1)+IF(F61=0,0,1)+IF(F79=0,0,1)+IF(F97=0,0,1)+IF(F116=0,0,1)+IF(F134=0,0,1)+IF(F152=0,0,1)+IF(F170=0,0,1)+IF(F188=0,0,1))</f>
        <v>1367.6</v>
      </c>
      <c r="G189" s="24">
        <f>(G24+G42+G61+G79+G97+G116+G134+G152+G170+G188)/(IF(G24=0,0,1)+IF(G42=0,0,1)+IF(G61=0,0,1)+IF(G79=0,0,1)+IF(G97=0,0,1)+IF(G116=0,0,1)+IF(G134=0,0,1)+IF(G152=0,0,1)+IF(G170=0,0,1)+IF(G188=0,0,1))</f>
        <v>47.75</v>
      </c>
      <c r="H189" s="24">
        <f>(H24+H42+H61+H79+H97+H116+H134+H152+H170+H188)/(IF(H24=0,0,1)+IF(H42=0,0,1)+IF(H61=0,0,1)+IF(H79=0,0,1)+IF(H97=0,0,1)+IF(H116=0,0,1)+IF(H134=0,0,1)+IF(H152=0,0,1)+IF(H170=0,0,1)+IF(H188=0,0,1))</f>
        <v>46.427999999999997</v>
      </c>
      <c r="I189" s="24">
        <f>(I24+I42+I61+I79+I97+I116+I134+I152+I170+I188)/(IF(I24=0,0,1)+IF(I42=0,0,1)+IF(I61=0,0,1)+IF(I79=0,0,1)+IF(I97=0,0,1)+IF(I116=0,0,1)+IF(I134=0,0,1)+IF(I152=0,0,1)+IF(I170=0,0,1)+IF(I188=0,0,1))</f>
        <v>188.85999999999999</v>
      </c>
      <c r="J189" s="24">
        <f>(J24+J42+J61+J79+J97+J116+J134+J152+J170+J188)/(IF(J24=0,0,1)+IF(J42=0,0,1)+IF(J61=0,0,1)+IF(J79=0,0,1)+IF(J97=0,0,1)+IF(J116=0,0,1)+IF(J134=0,0,1)+IF(J152=0,0,1)+IF(J170=0,0,1)+IF(J188=0,0,1))</f>
        <v>1388.7</v>
      </c>
      <c r="K189" s="24"/>
      <c r="L189" s="24">
        <f>(L24+L42+L61+L79+L97+L116+L134+L152+L170+L188)/(IF(L24=0,0,1)+IF(L42=0,0,1)+IF(L61=0,0,1)+IF(L79=0,0,1)+IF(L97=0,0,1)+IF(L116=0,0,1)+IF(L134=0,0,1)+IF(L152=0,0,1)+IF(L170=0,0,1)+IF(L188=0,0,1))</f>
        <v>174.74</v>
      </c>
    </row>
  </sheetData>
  <mergeCells count="14">
    <mergeCell ref="C1:E1"/>
    <mergeCell ref="H1:K1"/>
    <mergeCell ref="H2:K2"/>
    <mergeCell ref="C189:E189"/>
    <mergeCell ref="C188:D188"/>
    <mergeCell ref="C116:D116"/>
    <mergeCell ref="C134:D134"/>
    <mergeCell ref="C152:D152"/>
    <mergeCell ref="C170:D170"/>
    <mergeCell ref="C42:D42"/>
    <mergeCell ref="C61:D61"/>
    <mergeCell ref="C79:D79"/>
    <mergeCell ref="C97:D97"/>
    <mergeCell ref="C24:D2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2023-08-31T15:39:50Z</cp:lastPrinted>
  <dcterms:created xsi:type="dcterms:W3CDTF">2022-05-16T14:23:56Z</dcterms:created>
  <dcterms:modified xsi:type="dcterms:W3CDTF">2024-02-19T10:53:09Z</dcterms:modified>
</cp:coreProperties>
</file>